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firstSheet="7" activeTab="9"/>
  </bookViews>
  <sheets>
    <sheet name="Раздел 1.1 (МЗ)" sheetId="1" r:id="rId1"/>
    <sheet name="Раздел 1.1 (иные цели)" sheetId="2" r:id="rId2"/>
    <sheet name="Раздел 1.1 (внебюджет)" sheetId="3" r:id="rId3"/>
    <sheet name="Разделы 1.2-1.4 (МЗ)" sheetId="4" r:id="rId4"/>
    <sheet name="Разделы 1.2-1.4 (иные цели)" sheetId="5" r:id="rId5"/>
    <sheet name="Разделы 1.2-1.4(внебюджет)" sheetId="6" r:id="rId6"/>
    <sheet name="Разделы 2-5 (МЗ)" sheetId="7" r:id="rId7"/>
    <sheet name="Разделы 2-5 (иные цели)" sheetId="8" r:id="rId8"/>
    <sheet name="Разделы 2-5 (внебюджет)" sheetId="9" r:id="rId9"/>
    <sheet name="Раздел 6 (МЗ)" sheetId="10" r:id="rId10"/>
    <sheet name="Раздел 6 (иные цели)" sheetId="11" r:id="rId11"/>
    <sheet name="Раздел 6 (внебюджет)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<sst xmlns="http://schemas.openxmlformats.org/spreadsheetml/2006/main" count="997" uniqueCount="187">
  <si>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</si>
  <si>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</si>
  <si>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</si>
  <si>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</si>
  <si>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</si>
  <si>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</si>
  <si>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</si>
  <si>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</si>
  <si>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</si>
  <si>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</si>
  <si>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</si>
  <si>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</si>
  <si>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</si>
  <si>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</si>
  <si>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</si>
  <si>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</si>
  <si>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</si>
  <si>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Рекомендуемый образец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</si>
  <si>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</si>
  <si>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</si>
  <si>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</si>
  <si>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</si>
  <si>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</si>
  <si>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</si>
  <si>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</si>
  <si>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</si>
  <si>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</si>
  <si>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</si>
  <si>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</si>
  <si>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</si>
  <si>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</si>
  <si>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</si>
  <si>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</si>
  <si>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</si>
  <si>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</si>
  <si>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</si>
  <si>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</si>
  <si>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</si>
  <si>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</si>
  <si>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</si>
  <si>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</si>
  <si>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</si>
  <si>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</si>
  <si>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</si>
  <si>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</si>
  <si>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</si>
  <si>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</si>
  <si>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</si>
  <si>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</si>
  <si>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</si>
  <si>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</si>
  <si>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</si>
  <si>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</si>
  <si>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</si>
  <si>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</si>
  <si>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</si>
  <si>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</si>
  <si>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</si>
  <si>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</si>
  <si>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</si>
  <si>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</si>
  <si>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</si>
  <si>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</si>
  <si>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</si>
  <si>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</si>
  <si>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</si>
  <si>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</si>
  <si>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</si>
  <si>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</si>
  <si>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</si>
  <si>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</si>
  <si>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</si>
  <si>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</si>
  <si>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</si>
  <si>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</si>
  <si>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</si>
  <si>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</si>
  <si>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</si>
  <si>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</si>
  <si>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</si>
  <si>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</si>
  <si>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</si>
  <si>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</si>
  <si>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</si>
  <si>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</si>
  <si>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</si>
  <si>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</si>
  <si>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</si>
  <si>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</si>
  <si>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</si>
  <si>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</si>
  <si>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</si>
  <si>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</si>
  <si>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</si>
  <si>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</si>
  <si>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</si>
  <si>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</si>
  <si>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</si>
  <si>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</si>
  <si>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</si>
  <si>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Административный</t>
  </si>
  <si>
    <t>Педагогический</t>
  </si>
  <si>
    <t>Учебно-вспомо-гательный область</t>
  </si>
  <si>
    <t>МОП область</t>
  </si>
  <si>
    <t>МОП муниципальный</t>
  </si>
  <si>
    <t>Доплата до МРОТ в м-ц область</t>
  </si>
  <si>
    <t>Доплата до МРОТ в м-ц муниципальный</t>
  </si>
  <si>
    <t>Учебно-вспомо-гательный муниципальный</t>
  </si>
  <si>
    <t>4</t>
  </si>
  <si>
    <t>5</t>
  </si>
  <si>
    <t>10</t>
  </si>
  <si>
    <t>11</t>
  </si>
  <si>
    <t xml:space="preserve">2 </t>
  </si>
  <si>
    <t xml:space="preserve">
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</si>
  <si>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</si>
  <si>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</si>
  <si>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</si>
  <si>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Приложение N 2 к Плану ФХД</t>
  </si>
  <si>
    <t>110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</si>
  <si>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</si>
  <si>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муниципального задания из местного бюджета</t>
  </si>
  <si>
    <t>поступления от оказания услуг (выполнения работ) на платной основе и от иной приносящей доход деятельности</t>
  </si>
  <si>
    <t>310</t>
  </si>
  <si>
    <t>851</t>
  </si>
  <si>
    <t>852</t>
  </si>
  <si>
    <t>113</t>
  </si>
  <si>
    <t xml:space="preserve">244 </t>
  </si>
  <si>
    <r>
      <t xml:space="preserve">Код видов расходов </t>
    </r>
    <r>
      <rPr>
        <sz val="10.5"/>
        <rFont val="Times New Roman"/>
        <family val="1"/>
      </rPr>
      <t>243</t>
    </r>
  </si>
  <si>
    <t>6</t>
  </si>
  <si>
    <t>7</t>
  </si>
  <si>
    <t>8</t>
  </si>
  <si>
    <t>9</t>
  </si>
  <si>
    <t>12</t>
  </si>
  <si>
    <t>13</t>
  </si>
  <si>
    <t>основные средства</t>
  </si>
  <si>
    <r>
      <t xml:space="preserve">Код видов расходов </t>
    </r>
    <r>
      <rPr>
        <sz val="10.5"/>
        <rFont val="Times New Roman"/>
        <family val="1"/>
      </rPr>
      <t>323</t>
    </r>
  </si>
  <si>
    <t>материальные запасы</t>
  </si>
  <si>
    <t>земельный налог</t>
  </si>
  <si>
    <t>транспортный налог</t>
  </si>
  <si>
    <t>налог на имущество</t>
  </si>
  <si>
    <t xml:space="preserve">Учебно-вспомо-гательный </t>
  </si>
  <si>
    <t xml:space="preserve">МОП </t>
  </si>
  <si>
    <t xml:space="preserve">Доплата до
 МРОТ в м-ц </t>
  </si>
  <si>
    <t>на содержание школьных автобусов</t>
  </si>
  <si>
    <t>услуги связи</t>
  </si>
  <si>
    <t>электроэнергия</t>
  </si>
  <si>
    <t>холодное водоснабжение</t>
  </si>
  <si>
    <t>теплоснабжение</t>
  </si>
  <si>
    <t>стоки</t>
  </si>
  <si>
    <t>дератизация</t>
  </si>
  <si>
    <t xml:space="preserve">промывка и опресоввка </t>
  </si>
  <si>
    <t>техосмотр автобуса</t>
  </si>
  <si>
    <t>обслуживание теплоузла</t>
  </si>
  <si>
    <t>АПС и РСПИ</t>
  </si>
  <si>
    <t>акарицидная обработка</t>
  </si>
  <si>
    <t>вывоз мусора</t>
  </si>
  <si>
    <t>медосмотр</t>
  </si>
  <si>
    <t>подписка</t>
  </si>
  <si>
    <t>закупка учебников</t>
  </si>
  <si>
    <t>санитарногигиеническое обучение</t>
  </si>
  <si>
    <t>Приобретение канцтоваров в лагере для детей находящихся в ТЖС</t>
  </si>
  <si>
    <t>Продукты питания для детей обучающихся в образовательной организации</t>
  </si>
  <si>
    <t>Продукты питания в лагере для детей находящихся в ТЖС</t>
  </si>
  <si>
    <t>Продукты питания для детей в лагерях с дневной формой пребывания</t>
  </si>
  <si>
    <t>Продукты питания  для детей в лагерях с дневной формой пребывания</t>
  </si>
  <si>
    <t>Канцтовары для детей в лагерях с дневной формой пребывания</t>
  </si>
  <si>
    <t>заправка картриджей</t>
  </si>
  <si>
    <t>расходные материалы и краска для косметического ремонта</t>
  </si>
  <si>
    <t>наглядные пособия в кабинеты</t>
  </si>
  <si>
    <t>замеры  сопротивления изоляции</t>
  </si>
  <si>
    <t>командировочные расходы проезд, проживание</t>
  </si>
  <si>
    <t>853</t>
  </si>
  <si>
    <t>прочие налоги</t>
  </si>
  <si>
    <t>поверка весов</t>
  </si>
  <si>
    <t>поверка приборов учета</t>
  </si>
  <si>
    <t>канцелярские и хозяйственные товары</t>
  </si>
  <si>
    <t>мебель в кабинеты</t>
  </si>
  <si>
    <t>субсидии на финансовое обеспечение выполнения муниципального задания из бюджета</t>
  </si>
  <si>
    <t>на противопожарные мероприятия</t>
  </si>
  <si>
    <t>лампы, лампочки, светильники</t>
  </si>
  <si>
    <t>обучение по ЭБ,  противопожарному минимуму</t>
  </si>
  <si>
    <t>ОБ</t>
  </si>
  <si>
    <t>МБ</t>
  </si>
  <si>
    <t>Договор с ИОЦ,проведение мероприятий для учащихся</t>
  </si>
  <si>
    <t>Плата за размещение отходов производства и потребления</t>
  </si>
  <si>
    <t>кнопка тревожной сигнализации</t>
  </si>
  <si>
    <t>мониторинг транспортных средств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</si>
</sst>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#,##0_р_."/>
    <numFmt numFmtId="176" formatCode="#,##0&quot;р.&quot;"/>
  </numFmts>
  <fonts count="29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Alignment="1">
      <alignment wrapText="1"/>
    </xf>
    <xf numFmtId="49" fontId="24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4" fillId="0" borderId="0" xfId="0" applyNumberFormat="1" applyFont="1" applyAlignment="1">
      <alignment wrapText="1"/>
    </xf>
    <xf numFmtId="49" fontId="19" fillId="0" borderId="0" xfId="53" applyNumberFormat="1" applyFont="1" applyBorder="1" applyAlignment="1">
      <alignment horizontal="left" wrapText="1"/>
      <protection/>
    </xf>
    <xf numFmtId="49" fontId="25" fillId="0" borderId="0" xfId="0" applyNumberFormat="1" applyFont="1" applyAlignment="1">
      <alignment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49" fontId="24" fillId="0" borderId="11" xfId="0" applyNumberFormat="1" applyFont="1" applyBorder="1" applyAlignment="1">
      <alignment wrapText="1"/>
    </xf>
    <xf numFmtId="49" fontId="24" fillId="0" borderId="0" xfId="0" applyNumberFormat="1" applyFont="1" applyBorder="1" applyAlignment="1">
      <alignment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center" vertical="center" shrinkToFit="1"/>
    </xf>
    <xf numFmtId="172" fontId="2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27" fillId="0" borderId="0" xfId="0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2" fontId="24" fillId="0" borderId="13" xfId="0" applyNumberFormat="1" applyFont="1" applyBorder="1" applyAlignment="1">
      <alignment horizontal="center" vertical="center" wrapText="1" shrinkToFit="1"/>
    </xf>
    <xf numFmtId="2" fontId="24" fillId="0" borderId="14" xfId="0" applyNumberFormat="1" applyFont="1" applyBorder="1" applyAlignment="1">
      <alignment horizontal="center" vertical="center" wrapText="1" shrinkToFit="1"/>
    </xf>
    <xf numFmtId="2" fontId="24" fillId="0" borderId="15" xfId="0" applyNumberFormat="1" applyFont="1" applyBorder="1" applyAlignment="1">
      <alignment horizontal="center" vertical="center" wrapText="1" shrinkToFit="1"/>
    </xf>
    <xf numFmtId="1" fontId="24" fillId="0" borderId="14" xfId="0" applyNumberFormat="1" applyFont="1" applyBorder="1" applyAlignment="1">
      <alignment vertical="center" shrinkToFit="1"/>
    </xf>
    <xf numFmtId="1" fontId="24" fillId="0" borderId="15" xfId="0" applyNumberFormat="1" applyFont="1" applyBorder="1" applyAlignment="1">
      <alignment vertical="center" shrinkToFit="1"/>
    </xf>
    <xf numFmtId="1" fontId="24" fillId="0" borderId="13" xfId="0" applyNumberFormat="1" applyFont="1" applyBorder="1" applyAlignment="1">
      <alignment horizontal="center" vertical="center" shrinkToFit="1"/>
    </xf>
    <xf numFmtId="1" fontId="24" fillId="0" borderId="14" xfId="0" applyNumberFormat="1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shrinkToFit="1"/>
    </xf>
    <xf numFmtId="4" fontId="24" fillId="0" borderId="15" xfId="0" applyNumberFormat="1" applyFont="1" applyBorder="1" applyAlignment="1">
      <alignment horizontal="center" vertical="center" shrinkToFit="1"/>
    </xf>
    <xf numFmtId="4" fontId="24" fillId="0" borderId="16" xfId="0" applyNumberFormat="1" applyFont="1" applyBorder="1" applyAlignment="1">
      <alignment horizontal="center" vertical="center" shrinkToFit="1"/>
    </xf>
    <xf numFmtId="4" fontId="24" fillId="0" borderId="0" xfId="0" applyNumberFormat="1" applyFont="1" applyFill="1" applyBorder="1" applyAlignment="1">
      <alignment vertical="center" shrinkToFit="1"/>
    </xf>
    <xf numFmtId="49" fontId="2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19" fillId="0" borderId="16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/>
    </xf>
    <xf numFmtId="49" fontId="19" fillId="0" borderId="11" xfId="0" applyNumberFormat="1" applyFont="1" applyBorder="1" applyAlignment="1">
      <alignment/>
    </xf>
    <xf numFmtId="2" fontId="19" fillId="0" borderId="16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/>
    </xf>
    <xf numFmtId="49" fontId="23" fillId="0" borderId="16" xfId="0" applyNumberFormat="1" applyFont="1" applyBorder="1" applyAlignment="1">
      <alignment horizontal="left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left" vertical="top" wrapText="1"/>
    </xf>
    <xf numFmtId="1" fontId="19" fillId="0" borderId="16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right" vertical="top" wrapText="1"/>
    </xf>
    <xf numFmtId="49" fontId="19" fillId="0" borderId="14" xfId="0" applyNumberFormat="1" applyFont="1" applyBorder="1" applyAlignment="1">
      <alignment horizontal="right" vertical="top" wrapText="1"/>
    </xf>
    <xf numFmtId="49" fontId="19" fillId="0" borderId="15" xfId="0" applyNumberFormat="1" applyFont="1" applyBorder="1" applyAlignment="1">
      <alignment horizontal="right" vertical="top" wrapText="1"/>
    </xf>
    <xf numFmtId="1" fontId="21" fillId="0" borderId="16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right" vertical="top" wrapText="1"/>
    </xf>
    <xf numFmtId="49" fontId="19" fillId="0" borderId="14" xfId="0" applyNumberFormat="1" applyFont="1" applyBorder="1" applyAlignment="1">
      <alignment horizontal="right" vertical="top" wrapText="1"/>
    </xf>
    <xf numFmtId="49" fontId="19" fillId="0" borderId="15" xfId="0" applyNumberFormat="1" applyFont="1" applyBorder="1" applyAlignment="1">
      <alignment horizontal="right" vertical="top" wrapText="1"/>
    </xf>
    <xf numFmtId="1" fontId="19" fillId="0" borderId="16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wrapText="1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19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justify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left" vertical="center" wrapText="1" indent="1"/>
    </xf>
    <xf numFmtId="2" fontId="24" fillId="0" borderId="16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right" vertical="center" wrapText="1"/>
    </xf>
    <xf numFmtId="49" fontId="24" fillId="0" borderId="15" xfId="0" applyNumberFormat="1" applyFont="1" applyBorder="1" applyAlignment="1">
      <alignment horizontal="right" vertical="center" wrapText="1"/>
    </xf>
    <xf numFmtId="2" fontId="25" fillId="0" borderId="16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left" vertical="center" wrapText="1" indent="1"/>
    </xf>
    <xf numFmtId="49" fontId="24" fillId="0" borderId="18" xfId="0" applyNumberFormat="1" applyFont="1" applyBorder="1" applyAlignment="1">
      <alignment horizontal="left" vertical="center" wrapText="1" indent="1"/>
    </xf>
    <xf numFmtId="49" fontId="24" fillId="0" borderId="19" xfId="0" applyNumberFormat="1" applyFont="1" applyBorder="1" applyAlignment="1">
      <alignment horizontal="left" vertical="center" wrapText="1" indent="1"/>
    </xf>
    <xf numFmtId="2" fontId="24" fillId="0" borderId="15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20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21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2" xfId="0" applyNumberFormat="1" applyFont="1" applyBorder="1" applyAlignment="1">
      <alignment horizontal="left" vertical="center" wrapText="1" indent="1"/>
    </xf>
    <xf numFmtId="49" fontId="24" fillId="0" borderId="22" xfId="0" applyNumberFormat="1" applyFont="1" applyBorder="1" applyAlignment="1">
      <alignment horizontal="left" vertical="center" wrapText="1" indent="1"/>
    </xf>
    <xf numFmtId="49" fontId="24" fillId="0" borderId="23" xfId="0" applyNumberFormat="1" applyFont="1" applyBorder="1" applyAlignment="1">
      <alignment horizontal="left" vertical="center" wrapText="1" indent="1"/>
    </xf>
    <xf numFmtId="49" fontId="24" fillId="0" borderId="16" xfId="0" applyNumberFormat="1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shrinkToFit="1"/>
    </xf>
    <xf numFmtId="1" fontId="24" fillId="0" borderId="14" xfId="0" applyNumberFormat="1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/>
    </xf>
    <xf numFmtId="2" fontId="24" fillId="0" borderId="13" xfId="0" applyNumberFormat="1" applyFont="1" applyBorder="1" applyAlignment="1">
      <alignment horizontal="center" vertical="center" shrinkToFit="1"/>
    </xf>
    <xf numFmtId="2" fontId="24" fillId="0" borderId="14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0" borderId="16" xfId="0" applyNumberFormat="1" applyFont="1" applyFill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top" wrapText="1"/>
    </xf>
    <xf numFmtId="2" fontId="25" fillId="0" borderId="13" xfId="0" applyNumberFormat="1" applyFont="1" applyBorder="1" applyAlignment="1">
      <alignment horizontal="center" vertical="center" shrinkToFit="1"/>
    </xf>
    <xf numFmtId="2" fontId="25" fillId="0" borderId="14" xfId="0" applyNumberFormat="1" applyFont="1" applyBorder="1" applyAlignment="1">
      <alignment horizontal="center" vertical="center" shrinkToFit="1"/>
    </xf>
    <xf numFmtId="2" fontId="25" fillId="0" borderId="15" xfId="0" applyNumberFormat="1" applyFont="1" applyBorder="1" applyAlignment="1">
      <alignment horizontal="center" vertical="center" shrinkToFit="1"/>
    </xf>
    <xf numFmtId="49" fontId="24" fillId="24" borderId="11" xfId="0" applyNumberFormat="1" applyFont="1" applyFill="1" applyBorder="1" applyAlignment="1">
      <alignment/>
    </xf>
    <xf numFmtId="49" fontId="25" fillId="0" borderId="0" xfId="0" applyNumberFormat="1" applyFont="1" applyAlignment="1">
      <alignment/>
    </xf>
    <xf numFmtId="49" fontId="24" fillId="0" borderId="11" xfId="0" applyNumberFormat="1" applyFont="1" applyBorder="1" applyAlignment="1">
      <alignment wrapText="1"/>
    </xf>
    <xf numFmtId="49" fontId="24" fillId="0" borderId="11" xfId="0" applyNumberFormat="1" applyFont="1" applyBorder="1" applyAlignment="1">
      <alignment/>
    </xf>
    <xf numFmtId="172" fontId="25" fillId="0" borderId="13" xfId="0" applyNumberFormat="1" applyFont="1" applyBorder="1" applyAlignment="1">
      <alignment horizontal="center" vertical="center" shrinkToFit="1"/>
    </xf>
    <xf numFmtId="172" fontId="25" fillId="0" borderId="14" xfId="0" applyNumberFormat="1" applyFont="1" applyBorder="1" applyAlignment="1">
      <alignment horizontal="center" vertical="center" shrinkToFit="1"/>
    </xf>
    <xf numFmtId="172" fontId="25" fillId="0" borderId="15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172" fontId="24" fillId="0" borderId="13" xfId="0" applyNumberFormat="1" applyFont="1" applyBorder="1" applyAlignment="1">
      <alignment horizontal="center" vertical="center" shrinkToFit="1"/>
    </xf>
    <xf numFmtId="172" fontId="24" fillId="0" borderId="14" xfId="0" applyNumberFormat="1" applyFont="1" applyBorder="1" applyAlignment="1">
      <alignment horizontal="center" vertical="center" shrinkToFit="1"/>
    </xf>
    <xf numFmtId="172" fontId="24" fillId="0" borderId="15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24" fillId="0" borderId="13" xfId="0" applyNumberFormat="1" applyFont="1" applyFill="1" applyBorder="1" applyAlignment="1">
      <alignment horizontal="center" vertical="center" shrinkToFit="1"/>
    </xf>
    <xf numFmtId="4" fontId="24" fillId="0" borderId="14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" fontId="24" fillId="0" borderId="14" xfId="0" applyNumberFormat="1" applyFont="1" applyBorder="1" applyAlignment="1">
      <alignment horizontal="center" vertical="center" shrinkToFit="1"/>
    </xf>
    <xf numFmtId="4" fontId="24" fillId="0" borderId="16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left" wrapText="1"/>
    </xf>
    <xf numFmtId="49" fontId="25" fillId="0" borderId="0" xfId="0" applyNumberFormat="1" applyFont="1" applyAlignment="1">
      <alignment vertical="center"/>
    </xf>
    <xf numFmtId="4" fontId="24" fillId="0" borderId="13" xfId="0" applyNumberFormat="1" applyFont="1" applyBorder="1" applyAlignment="1">
      <alignment horizontal="center" vertical="center" shrinkToFit="1"/>
    </xf>
    <xf numFmtId="4" fontId="24" fillId="0" borderId="15" xfId="0" applyNumberFormat="1" applyFont="1" applyBorder="1" applyAlignment="1">
      <alignment horizontal="center" vertical="center" shrinkToFit="1"/>
    </xf>
    <xf numFmtId="4" fontId="24" fillId="0" borderId="16" xfId="0" applyNumberFormat="1" applyFont="1" applyFill="1" applyBorder="1" applyAlignment="1">
      <alignment horizontal="center" vertical="center" shrinkToFit="1"/>
    </xf>
    <xf numFmtId="4" fontId="25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vertical="center" wrapText="1"/>
    </xf>
    <xf numFmtId="2" fontId="24" fillId="0" borderId="13" xfId="0" applyNumberFormat="1" applyFont="1" applyBorder="1" applyAlignment="1">
      <alignment horizontal="center" vertical="center" wrapText="1" shrinkToFit="1"/>
    </xf>
    <xf numFmtId="2" fontId="24" fillId="0" borderId="14" xfId="0" applyNumberFormat="1" applyFont="1" applyBorder="1" applyAlignment="1">
      <alignment horizontal="center" vertical="center" wrapText="1" shrinkToFit="1"/>
    </xf>
    <xf numFmtId="2" fontId="24" fillId="0" borderId="15" xfId="0" applyNumberFormat="1" applyFon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right" vertical="center" wrapText="1"/>
    </xf>
    <xf numFmtId="49" fontId="23" fillId="0" borderId="15" xfId="0" applyNumberFormat="1" applyFont="1" applyBorder="1" applyAlignment="1">
      <alignment horizontal="right" vertical="center" wrapText="1"/>
    </xf>
    <xf numFmtId="4" fontId="24" fillId="0" borderId="15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49" fontId="24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shrinkToFit="1"/>
    </xf>
    <xf numFmtId="4" fontId="24" fillId="0" borderId="0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2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23" fillId="0" borderId="16" xfId="0" applyNumberFormat="1" applyFont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center" vertical="center" wrapText="1" shrinkToFit="1"/>
    </xf>
    <xf numFmtId="2" fontId="24" fillId="0" borderId="18" xfId="0" applyNumberFormat="1" applyFont="1" applyBorder="1" applyAlignment="1">
      <alignment horizontal="center" vertical="center" wrapText="1" shrinkToFit="1"/>
    </xf>
    <xf numFmtId="2" fontId="24" fillId="0" borderId="19" xfId="0" applyNumberFormat="1" applyFont="1" applyBorder="1" applyAlignment="1">
      <alignment horizontal="center" vertical="center" wrapText="1" shrinkToFit="1"/>
    </xf>
    <xf numFmtId="2" fontId="24" fillId="0" borderId="10" xfId="0" applyNumberFormat="1" applyFont="1" applyBorder="1" applyAlignment="1">
      <alignment horizontal="center" vertical="center" wrapText="1" shrinkToFit="1"/>
    </xf>
    <xf numFmtId="2" fontId="24" fillId="0" borderId="0" xfId="0" applyNumberFormat="1" applyFont="1" applyBorder="1" applyAlignment="1">
      <alignment horizontal="center" vertical="center" wrapText="1" shrinkToFit="1"/>
    </xf>
    <xf numFmtId="2" fontId="24" fillId="0" borderId="12" xfId="0" applyNumberFormat="1" applyFont="1" applyBorder="1" applyAlignment="1">
      <alignment horizontal="center" vertical="center" wrapText="1" shrinkToFit="1"/>
    </xf>
    <xf numFmtId="2" fontId="24" fillId="0" borderId="20" xfId="0" applyNumberFormat="1" applyFont="1" applyBorder="1" applyAlignment="1">
      <alignment horizontal="center" vertical="center" wrapText="1" shrinkToFit="1"/>
    </xf>
    <xf numFmtId="2" fontId="24" fillId="0" borderId="11" xfId="0" applyNumberFormat="1" applyFont="1" applyBorder="1" applyAlignment="1">
      <alignment horizontal="center" vertical="center" wrapText="1" shrinkToFit="1"/>
    </xf>
    <xf numFmtId="2" fontId="24" fillId="0" borderId="21" xfId="0" applyNumberFormat="1" applyFont="1" applyBorder="1" applyAlignment="1">
      <alignment horizontal="center" vertical="center" wrapText="1" shrinkToFit="1"/>
    </xf>
    <xf numFmtId="49" fontId="25" fillId="0" borderId="16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shrinkToFit="1"/>
    </xf>
    <xf numFmtId="4" fontId="25" fillId="0" borderId="1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4"/>
  <sheetViews>
    <sheetView showGridLines="0" zoomScale="130" zoomScaleNormal="130" zoomScalePageLayoutView="0" workbookViewId="0" topLeftCell="D1">
      <selection activeCell="CG23" sqref="CG23:CP23"/>
    </sheetView>
  </sheetViews>
  <sheetFormatPr defaultColWidth="1.83203125" defaultRowHeight="12.75"/>
  <cols>
    <col min="1" max="10" width="1.83203125" style="27" customWidth="1"/>
    <col min="11" max="11" width="7.33203125" style="27" customWidth="1"/>
    <col min="12" max="59" width="1.83203125" style="27" customWidth="1"/>
    <col min="60" max="67" width="1.3359375" style="27" customWidth="1"/>
    <col min="68" max="68" width="3.66015625" style="27" customWidth="1"/>
    <col min="69" max="84" width="1.3359375" style="27" customWidth="1"/>
    <col min="85" max="16384" width="1.83203125" style="27" customWidth="1"/>
  </cols>
  <sheetData>
    <row r="1" spans="1:94" ht="15.75">
      <c r="A1" s="43" t="s">
        <v>117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</row>
    <row r="2" spans="1:94" ht="15" hidden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</row>
    <row r="3" spans="1:94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</row>
    <row r="4" spans="1:94" ht="15.7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</row>
    <row r="5" spans="1:94" ht="6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</row>
    <row r="6" spans="1:94" ht="14.25" customHeight="1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</row>
    <row r="8" spans="1:94" ht="15">
      <c r="A8" s="51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9" t="s">
        <v>118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</row>
    <row r="10" spans="1:94" ht="1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49" t="s">
        <v>120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</row>
    <row r="11" ht="6.75" customHeight="1"/>
    <row r="12" spans="1:94" ht="11.25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</row>
    <row r="13" ht="12" customHeight="1"/>
    <row r="14" spans="1:94" ht="15">
      <c r="A14" s="47" t="s">
        <v>18</v>
      </c>
      <c r="B14" s="47"/>
      <c r="C14" s="47"/>
      <c r="D14" s="47" t="s">
        <v>9</v>
      </c>
      <c r="E14" s="47"/>
      <c r="F14" s="47"/>
      <c r="G14" s="47"/>
      <c r="H14" s="47"/>
      <c r="I14" s="47"/>
      <c r="J14" s="47"/>
      <c r="K14" s="47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 t="s">
        <v>0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7</v>
      </c>
      <c r="BI14" s="47"/>
      <c r="BJ14" s="47"/>
      <c r="BK14" s="47"/>
      <c r="BL14" s="47"/>
      <c r="BM14" s="47"/>
      <c r="BN14" s="47"/>
      <c r="BO14" s="47"/>
      <c r="BP14" s="47"/>
      <c r="BQ14" s="47" t="s">
        <v>8</v>
      </c>
      <c r="BR14" s="47"/>
      <c r="BS14" s="47"/>
      <c r="BT14" s="47"/>
      <c r="BU14" s="47"/>
      <c r="BV14" s="47"/>
      <c r="BW14" s="47"/>
      <c r="BX14" s="47"/>
      <c r="BY14" s="47" t="s">
        <v>114</v>
      </c>
      <c r="BZ14" s="47"/>
      <c r="CA14" s="47"/>
      <c r="CB14" s="47"/>
      <c r="CC14" s="47"/>
      <c r="CD14" s="47"/>
      <c r="CE14" s="47"/>
      <c r="CF14" s="47"/>
      <c r="CG14" s="47" t="s">
        <v>115</v>
      </c>
      <c r="CH14" s="47"/>
      <c r="CI14" s="47"/>
      <c r="CJ14" s="47"/>
      <c r="CK14" s="47"/>
      <c r="CL14" s="47"/>
      <c r="CM14" s="47"/>
      <c r="CN14" s="47"/>
      <c r="CO14" s="47"/>
      <c r="CP14" s="47"/>
    </row>
    <row r="15" spans="1:94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 t="s">
        <v>2</v>
      </c>
      <c r="W15" s="47"/>
      <c r="X15" s="47"/>
      <c r="Y15" s="47"/>
      <c r="Z15" s="47"/>
      <c r="AA15" s="47"/>
      <c r="AB15" s="47"/>
      <c r="AC15" s="47" t="s">
        <v>1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</row>
    <row r="16" spans="1:94" ht="46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4</v>
      </c>
      <c r="AD16" s="47"/>
      <c r="AE16" s="47"/>
      <c r="AF16" s="47"/>
      <c r="AG16" s="47"/>
      <c r="AH16" s="47"/>
      <c r="AI16" s="47"/>
      <c r="AJ16" s="47"/>
      <c r="AK16" s="47"/>
      <c r="AL16" s="47" t="s">
        <v>5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6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15">
      <c r="A17" s="47">
        <v>1</v>
      </c>
      <c r="B17" s="47"/>
      <c r="C17" s="47"/>
      <c r="D17" s="47">
        <v>2</v>
      </c>
      <c r="E17" s="47"/>
      <c r="F17" s="47"/>
      <c r="G17" s="47"/>
      <c r="H17" s="47"/>
      <c r="I17" s="47"/>
      <c r="J17" s="47"/>
      <c r="K17" s="47"/>
      <c r="L17" s="47">
        <v>3</v>
      </c>
      <c r="M17" s="47"/>
      <c r="N17" s="47"/>
      <c r="O17" s="47"/>
      <c r="P17" s="47"/>
      <c r="Q17" s="47"/>
      <c r="R17" s="47"/>
      <c r="S17" s="47"/>
      <c r="T17" s="47"/>
      <c r="U17" s="47"/>
      <c r="V17" s="47">
        <v>4</v>
      </c>
      <c r="W17" s="47"/>
      <c r="X17" s="47"/>
      <c r="Y17" s="47"/>
      <c r="Z17" s="47"/>
      <c r="AA17" s="47"/>
      <c r="AB17" s="47"/>
      <c r="AC17" s="47">
        <v>5</v>
      </c>
      <c r="AD17" s="47"/>
      <c r="AE17" s="47"/>
      <c r="AF17" s="47"/>
      <c r="AG17" s="47"/>
      <c r="AH17" s="47"/>
      <c r="AI17" s="47"/>
      <c r="AJ17" s="47"/>
      <c r="AK17" s="47"/>
      <c r="AL17" s="47">
        <v>6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>
        <v>7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>
        <v>8</v>
      </c>
      <c r="BI17" s="47"/>
      <c r="BJ17" s="47"/>
      <c r="BK17" s="47"/>
      <c r="BL17" s="47"/>
      <c r="BM17" s="47"/>
      <c r="BN17" s="47"/>
      <c r="BO17" s="47"/>
      <c r="BP17" s="47"/>
      <c r="BQ17" s="47">
        <v>9</v>
      </c>
      <c r="BR17" s="47"/>
      <c r="BS17" s="47"/>
      <c r="BT17" s="47"/>
      <c r="BU17" s="47"/>
      <c r="BV17" s="47"/>
      <c r="BW17" s="47"/>
      <c r="BX17" s="47"/>
      <c r="BY17" s="47" t="s">
        <v>110</v>
      </c>
      <c r="BZ17" s="47"/>
      <c r="CA17" s="47"/>
      <c r="CB17" s="47"/>
      <c r="CC17" s="47"/>
      <c r="CD17" s="47"/>
      <c r="CE17" s="47"/>
      <c r="CF17" s="47"/>
      <c r="CG17" s="47" t="s">
        <v>111</v>
      </c>
      <c r="CH17" s="47"/>
      <c r="CI17" s="47"/>
      <c r="CJ17" s="47"/>
      <c r="CK17" s="47"/>
      <c r="CL17" s="47"/>
      <c r="CM17" s="47"/>
      <c r="CN17" s="47"/>
      <c r="CO17" s="47"/>
      <c r="CP17" s="47"/>
    </row>
    <row r="18" spans="1:94" ht="15">
      <c r="A18" s="47"/>
      <c r="B18" s="47"/>
      <c r="C18" s="47"/>
      <c r="D18" s="52" t="s">
        <v>100</v>
      </c>
      <c r="E18" s="52"/>
      <c r="F18" s="52"/>
      <c r="G18" s="52"/>
      <c r="H18" s="52"/>
      <c r="I18" s="52"/>
      <c r="J18" s="52"/>
      <c r="K18" s="52"/>
      <c r="L18" s="53">
        <v>1.5</v>
      </c>
      <c r="M18" s="53"/>
      <c r="N18" s="53"/>
      <c r="O18" s="53"/>
      <c r="P18" s="53"/>
      <c r="Q18" s="53"/>
      <c r="R18" s="53"/>
      <c r="S18" s="53"/>
      <c r="T18" s="53"/>
      <c r="U18" s="53"/>
      <c r="V18" s="53">
        <f>SUM(AC18:BX18)</f>
        <v>31152.129999999997</v>
      </c>
      <c r="W18" s="53"/>
      <c r="X18" s="53"/>
      <c r="Y18" s="53"/>
      <c r="Z18" s="53"/>
      <c r="AA18" s="53"/>
      <c r="AB18" s="53"/>
      <c r="AC18" s="50">
        <v>17680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>
        <v>13472.13</v>
      </c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3">
        <v>11.5</v>
      </c>
      <c r="BZ18" s="53"/>
      <c r="CA18" s="53"/>
      <c r="CB18" s="53"/>
      <c r="CC18" s="53"/>
      <c r="CD18" s="53"/>
      <c r="CE18" s="53"/>
      <c r="CF18" s="53"/>
      <c r="CG18" s="53">
        <f>_XLL.ОКРУГЛТ(L18*V18*BY18,1)</f>
        <v>537374</v>
      </c>
      <c r="CH18" s="53"/>
      <c r="CI18" s="53"/>
      <c r="CJ18" s="53"/>
      <c r="CK18" s="53"/>
      <c r="CL18" s="53"/>
      <c r="CM18" s="53"/>
      <c r="CN18" s="53"/>
      <c r="CO18" s="53"/>
      <c r="CP18" s="53"/>
    </row>
    <row r="19" spans="1:94" ht="15">
      <c r="A19" s="47"/>
      <c r="B19" s="47"/>
      <c r="C19" s="47"/>
      <c r="D19" s="52" t="s">
        <v>101</v>
      </c>
      <c r="E19" s="52"/>
      <c r="F19" s="52"/>
      <c r="G19" s="52"/>
      <c r="H19" s="52"/>
      <c r="I19" s="52"/>
      <c r="J19" s="52"/>
      <c r="K19" s="52"/>
      <c r="L19" s="53">
        <v>10.3</v>
      </c>
      <c r="M19" s="53"/>
      <c r="N19" s="53"/>
      <c r="O19" s="53"/>
      <c r="P19" s="53"/>
      <c r="Q19" s="53"/>
      <c r="R19" s="53"/>
      <c r="S19" s="53"/>
      <c r="T19" s="53"/>
      <c r="U19" s="53"/>
      <c r="V19" s="53">
        <f>SUM(AC19:BX19)</f>
        <v>25774.48</v>
      </c>
      <c r="W19" s="53"/>
      <c r="X19" s="53"/>
      <c r="Y19" s="53"/>
      <c r="Z19" s="53"/>
      <c r="AA19" s="53"/>
      <c r="AB19" s="53"/>
      <c r="AC19" s="50">
        <v>13606.52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>
        <v>12167.96</v>
      </c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3">
        <v>11.5</v>
      </c>
      <c r="BZ19" s="53"/>
      <c r="CA19" s="53"/>
      <c r="CB19" s="53"/>
      <c r="CC19" s="53"/>
      <c r="CD19" s="53"/>
      <c r="CE19" s="53"/>
      <c r="CF19" s="53"/>
      <c r="CG19" s="53">
        <f>_XLL.ОКРУГЛТ(L19*V19*BY19,1)</f>
        <v>3052987</v>
      </c>
      <c r="CH19" s="53"/>
      <c r="CI19" s="53"/>
      <c r="CJ19" s="53"/>
      <c r="CK19" s="53"/>
      <c r="CL19" s="53"/>
      <c r="CM19" s="53"/>
      <c r="CN19" s="53"/>
      <c r="CO19" s="53"/>
      <c r="CP19" s="53"/>
    </row>
    <row r="20" spans="1:94" ht="24" customHeight="1">
      <c r="A20" s="47"/>
      <c r="B20" s="47"/>
      <c r="C20" s="47"/>
      <c r="D20" s="52" t="s">
        <v>140</v>
      </c>
      <c r="E20" s="52"/>
      <c r="F20" s="52"/>
      <c r="G20" s="52"/>
      <c r="H20" s="52"/>
      <c r="I20" s="52"/>
      <c r="J20" s="52"/>
      <c r="K20" s="52"/>
      <c r="L20" s="53">
        <v>0.25</v>
      </c>
      <c r="M20" s="53"/>
      <c r="N20" s="53"/>
      <c r="O20" s="53"/>
      <c r="P20" s="53"/>
      <c r="Q20" s="53"/>
      <c r="R20" s="53"/>
      <c r="S20" s="53"/>
      <c r="T20" s="53"/>
      <c r="U20" s="53"/>
      <c r="V20" s="53">
        <f>SUM(AC20:BX20)</f>
        <v>19494.629999999997</v>
      </c>
      <c r="W20" s="53"/>
      <c r="X20" s="53"/>
      <c r="Y20" s="53"/>
      <c r="Z20" s="53"/>
      <c r="AA20" s="53"/>
      <c r="AB20" s="53"/>
      <c r="AC20" s="50">
        <v>8008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>
        <v>11486.63</v>
      </c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3">
        <v>11.5</v>
      </c>
      <c r="BZ20" s="53"/>
      <c r="CA20" s="53"/>
      <c r="CB20" s="53"/>
      <c r="CC20" s="53"/>
      <c r="CD20" s="53"/>
      <c r="CE20" s="53"/>
      <c r="CF20" s="53"/>
      <c r="CG20" s="53">
        <f>_XLL.ОКРУГЛТ(L20*V20*BY20,1)</f>
        <v>56047</v>
      </c>
      <c r="CH20" s="53"/>
      <c r="CI20" s="53"/>
      <c r="CJ20" s="53"/>
      <c r="CK20" s="53"/>
      <c r="CL20" s="53"/>
      <c r="CM20" s="53"/>
      <c r="CN20" s="53"/>
      <c r="CO20" s="53"/>
      <c r="CP20" s="53"/>
    </row>
    <row r="21" spans="1:94" ht="15.75" customHeight="1">
      <c r="A21" s="47"/>
      <c r="B21" s="47"/>
      <c r="C21" s="47"/>
      <c r="D21" s="52" t="s">
        <v>141</v>
      </c>
      <c r="E21" s="52"/>
      <c r="F21" s="52"/>
      <c r="G21" s="52"/>
      <c r="H21" s="52"/>
      <c r="I21" s="52"/>
      <c r="J21" s="52"/>
      <c r="K21" s="52"/>
      <c r="L21" s="53">
        <v>6.5</v>
      </c>
      <c r="M21" s="53"/>
      <c r="N21" s="53"/>
      <c r="O21" s="53"/>
      <c r="P21" s="53"/>
      <c r="Q21" s="53"/>
      <c r="R21" s="53"/>
      <c r="S21" s="53"/>
      <c r="T21" s="53"/>
      <c r="U21" s="53"/>
      <c r="V21" s="53">
        <f>SUM(AC21:BX21)</f>
        <v>12796.34</v>
      </c>
      <c r="W21" s="53"/>
      <c r="X21" s="53"/>
      <c r="Y21" s="53"/>
      <c r="Z21" s="53"/>
      <c r="AA21" s="53"/>
      <c r="AB21" s="53"/>
      <c r="AC21" s="54">
        <v>6588.5</v>
      </c>
      <c r="AD21" s="55"/>
      <c r="AE21" s="55"/>
      <c r="AF21" s="55"/>
      <c r="AG21" s="55"/>
      <c r="AH21" s="55"/>
      <c r="AI21" s="55"/>
      <c r="AJ21" s="55"/>
      <c r="AK21" s="56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>
        <v>6207.84</v>
      </c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3">
        <v>11.5</v>
      </c>
      <c r="BZ21" s="53"/>
      <c r="CA21" s="53"/>
      <c r="CB21" s="53"/>
      <c r="CC21" s="53"/>
      <c r="CD21" s="53"/>
      <c r="CE21" s="53"/>
      <c r="CF21" s="53"/>
      <c r="CG21" s="53">
        <f>_XLL.ОКРУГЛТ(L21*V21*BY21,1)</f>
        <v>956526</v>
      </c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ht="21.75" customHeight="1">
      <c r="A22" s="47"/>
      <c r="B22" s="47"/>
      <c r="C22" s="47"/>
      <c r="D22" s="57" t="s">
        <v>142</v>
      </c>
      <c r="E22" s="58"/>
      <c r="F22" s="58"/>
      <c r="G22" s="58"/>
      <c r="H22" s="58"/>
      <c r="I22" s="58"/>
      <c r="J22" s="58"/>
      <c r="K22" s="59"/>
      <c r="L22" s="60" t="s">
        <v>11</v>
      </c>
      <c r="M22" s="60"/>
      <c r="N22" s="60"/>
      <c r="O22" s="60"/>
      <c r="P22" s="60"/>
      <c r="Q22" s="60"/>
      <c r="R22" s="60"/>
      <c r="S22" s="60"/>
      <c r="T22" s="60"/>
      <c r="U22" s="60"/>
      <c r="V22" s="53">
        <v>19802.84</v>
      </c>
      <c r="W22" s="53"/>
      <c r="X22" s="53"/>
      <c r="Y22" s="53"/>
      <c r="Z22" s="53"/>
      <c r="AA22" s="53"/>
      <c r="AB22" s="53"/>
      <c r="AC22" s="54"/>
      <c r="AD22" s="55"/>
      <c r="AE22" s="55"/>
      <c r="AF22" s="55"/>
      <c r="AG22" s="55"/>
      <c r="AH22" s="55"/>
      <c r="AI22" s="55"/>
      <c r="AJ22" s="55"/>
      <c r="AK22" s="56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3">
        <v>11.5</v>
      </c>
      <c r="BZ22" s="53"/>
      <c r="CA22" s="53"/>
      <c r="CB22" s="53"/>
      <c r="CC22" s="53"/>
      <c r="CD22" s="53"/>
      <c r="CE22" s="53"/>
      <c r="CF22" s="53"/>
      <c r="CG22" s="53">
        <f>_XLL.ОКРУГЛТ(V22*BY22,1)</f>
        <v>227733</v>
      </c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ht="15">
      <c r="A23" s="61" t="s">
        <v>10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  <c r="L23" s="53">
        <f>L18+L19+L20+L21</f>
        <v>18.55</v>
      </c>
      <c r="M23" s="53"/>
      <c r="N23" s="53"/>
      <c r="O23" s="53"/>
      <c r="P23" s="53"/>
      <c r="Q23" s="53"/>
      <c r="R23" s="53"/>
      <c r="S23" s="53"/>
      <c r="T23" s="53"/>
      <c r="U23" s="53"/>
      <c r="V23" s="53" t="s">
        <v>11</v>
      </c>
      <c r="W23" s="53"/>
      <c r="X23" s="53"/>
      <c r="Y23" s="53"/>
      <c r="Z23" s="53"/>
      <c r="AA23" s="53"/>
      <c r="AB23" s="53"/>
      <c r="AC23" s="54">
        <v>0</v>
      </c>
      <c r="AD23" s="55"/>
      <c r="AE23" s="55"/>
      <c r="AF23" s="55"/>
      <c r="AG23" s="55"/>
      <c r="AH23" s="55"/>
      <c r="AI23" s="55"/>
      <c r="AJ23" s="55"/>
      <c r="AK23" s="56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3" t="s">
        <v>11</v>
      </c>
      <c r="BZ23" s="53"/>
      <c r="CA23" s="53"/>
      <c r="CB23" s="53"/>
      <c r="CC23" s="53"/>
      <c r="CD23" s="53"/>
      <c r="CE23" s="53"/>
      <c r="CF23" s="53"/>
      <c r="CG23" s="64">
        <f>SUM(CG18:CP22)</f>
        <v>4830667</v>
      </c>
      <c r="CH23" s="64"/>
      <c r="CI23" s="64"/>
      <c r="CJ23" s="64"/>
      <c r="CK23" s="64"/>
      <c r="CL23" s="64"/>
      <c r="CM23" s="64"/>
      <c r="CN23" s="64"/>
      <c r="CO23" s="64"/>
      <c r="CP23" s="64"/>
    </row>
    <row r="24" spans="29:76" ht="15"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</row>
  </sheetData>
  <sheetProtection/>
  <mergeCells count="105">
    <mergeCell ref="AL23:AV23"/>
    <mergeCell ref="CG23:CP23"/>
    <mergeCell ref="AW23:BG23"/>
    <mergeCell ref="BH23:BP23"/>
    <mergeCell ref="BQ23:BX23"/>
    <mergeCell ref="BY23:CF23"/>
    <mergeCell ref="BY22:CF22"/>
    <mergeCell ref="CG22:CP22"/>
    <mergeCell ref="AL22:AV22"/>
    <mergeCell ref="AW22:BG22"/>
    <mergeCell ref="BH22:BP22"/>
    <mergeCell ref="BQ22:BX22"/>
    <mergeCell ref="AC22:AK22"/>
    <mergeCell ref="A22:C22"/>
    <mergeCell ref="D22:K22"/>
    <mergeCell ref="L22:U22"/>
    <mergeCell ref="V22:AB22"/>
    <mergeCell ref="A23:K23"/>
    <mergeCell ref="L23:U23"/>
    <mergeCell ref="V23:AB23"/>
    <mergeCell ref="AC23:AK23"/>
    <mergeCell ref="BY21:CF21"/>
    <mergeCell ref="CG21:CP21"/>
    <mergeCell ref="AL21:AV21"/>
    <mergeCell ref="AW21:BG21"/>
    <mergeCell ref="BH21:BP21"/>
    <mergeCell ref="BQ21:BX21"/>
    <mergeCell ref="A21:C21"/>
    <mergeCell ref="D21:K21"/>
    <mergeCell ref="L21:U21"/>
    <mergeCell ref="V21:AB21"/>
    <mergeCell ref="AL20:AV20"/>
    <mergeCell ref="AW20:BG20"/>
    <mergeCell ref="BH20:BP20"/>
    <mergeCell ref="AC21:AK21"/>
    <mergeCell ref="AC20:AK20"/>
    <mergeCell ref="CG20:CP20"/>
    <mergeCell ref="AW19:BG19"/>
    <mergeCell ref="BH19:BP19"/>
    <mergeCell ref="BQ19:BX19"/>
    <mergeCell ref="BY19:CF19"/>
    <mergeCell ref="CG19:CP19"/>
    <mergeCell ref="BQ20:BX20"/>
    <mergeCell ref="BY20:CF20"/>
    <mergeCell ref="AC19:AK19"/>
    <mergeCell ref="A20:C20"/>
    <mergeCell ref="D20:K20"/>
    <mergeCell ref="L20:U20"/>
    <mergeCell ref="V20:AB20"/>
    <mergeCell ref="A19:C19"/>
    <mergeCell ref="D19:K19"/>
    <mergeCell ref="L19:U19"/>
    <mergeCell ref="V19:AB19"/>
    <mergeCell ref="AW18:BG18"/>
    <mergeCell ref="BH18:BP18"/>
    <mergeCell ref="BQ18:BX18"/>
    <mergeCell ref="BY18:CF18"/>
    <mergeCell ref="CG18:CP18"/>
    <mergeCell ref="AL17:AV17"/>
    <mergeCell ref="A18:C18"/>
    <mergeCell ref="D18:K18"/>
    <mergeCell ref="L18:U18"/>
    <mergeCell ref="V18:AB18"/>
    <mergeCell ref="AL19:AV19"/>
    <mergeCell ref="AL18:AV18"/>
    <mergeCell ref="BY17:CF17"/>
    <mergeCell ref="CG17:CP17"/>
    <mergeCell ref="V14:BG14"/>
    <mergeCell ref="BH14:BP16"/>
    <mergeCell ref="AC18:AK18"/>
    <mergeCell ref="A17:C17"/>
    <mergeCell ref="D17:K17"/>
    <mergeCell ref="L17:U17"/>
    <mergeCell ref="V17:AB17"/>
    <mergeCell ref="AC17:AK17"/>
    <mergeCell ref="AL16:AV16"/>
    <mergeCell ref="AC24:AK24"/>
    <mergeCell ref="AL24:AV24"/>
    <mergeCell ref="AW24:BG24"/>
    <mergeCell ref="CG14:CP16"/>
    <mergeCell ref="BQ14:BX16"/>
    <mergeCell ref="BY14:CF16"/>
    <mergeCell ref="AW17:BG17"/>
    <mergeCell ref="BH17:BP17"/>
    <mergeCell ref="BQ17:BX17"/>
    <mergeCell ref="BH24:BP24"/>
    <mergeCell ref="BQ24:BX24"/>
    <mergeCell ref="A5:CP5"/>
    <mergeCell ref="A6:CP6"/>
    <mergeCell ref="A8:L8"/>
    <mergeCell ref="M8:CP8"/>
    <mergeCell ref="A10:V10"/>
    <mergeCell ref="AW16:BG16"/>
    <mergeCell ref="AC15:BG15"/>
    <mergeCell ref="AC16:AK16"/>
    <mergeCell ref="A1:CP1"/>
    <mergeCell ref="A2:CP2"/>
    <mergeCell ref="A3:CP3"/>
    <mergeCell ref="A4:CP4"/>
    <mergeCell ref="V15:AB16"/>
    <mergeCell ref="A12:CP12"/>
    <mergeCell ref="W10:CP10"/>
    <mergeCell ref="A14:C16"/>
    <mergeCell ref="D14:K16"/>
    <mergeCell ref="L14:U1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J162"/>
  <sheetViews>
    <sheetView showGridLines="0" tabSelected="1" zoomScalePageLayoutView="0" workbookViewId="0" topLeftCell="A61">
      <selection activeCell="BJ86" sqref="BJ86"/>
    </sheetView>
  </sheetViews>
  <sheetFormatPr defaultColWidth="1.83203125" defaultRowHeight="12.75"/>
  <cols>
    <col min="1" max="18" width="1.83203125" style="6" customWidth="1"/>
    <col min="19" max="19" width="3.16015625" style="6" customWidth="1"/>
    <col min="20" max="20" width="3.33203125" style="6" customWidth="1"/>
    <col min="21" max="56" width="1.83203125" style="6" customWidth="1"/>
    <col min="57" max="57" width="3.66015625" style="6" hidden="1" customWidth="1"/>
    <col min="58" max="16384" width="1.83203125" style="6" customWidth="1"/>
  </cols>
  <sheetData>
    <row r="1" ht="6" customHeight="1"/>
    <row r="2" spans="1:57" ht="14.25" customHeight="1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</row>
    <row r="4" spans="1:57" ht="22.5" customHeight="1">
      <c r="A4" s="8" t="s">
        <v>14</v>
      </c>
      <c r="L4" s="19"/>
      <c r="M4" s="146" t="s">
        <v>126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</row>
    <row r="6" spans="1:57" ht="24" customHeight="1">
      <c r="A6" s="147" t="s">
        <v>13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6" t="s">
        <v>177</v>
      </c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</row>
    <row r="7" ht="11.25" customHeight="1"/>
    <row r="8" spans="1:57" ht="14.25" customHeight="1">
      <c r="A8" s="124" t="s">
        <v>61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</row>
    <row r="9" spans="1:5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45" customHeight="1">
      <c r="A10" s="78" t="s">
        <v>18</v>
      </c>
      <c r="B10" s="78"/>
      <c r="C10" s="78"/>
      <c r="D10" s="78" t="s">
        <v>20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 t="s">
        <v>63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 t="s">
        <v>64</v>
      </c>
      <c r="AG10" s="78"/>
      <c r="AH10" s="78"/>
      <c r="AI10" s="78"/>
      <c r="AJ10" s="78"/>
      <c r="AK10" s="78"/>
      <c r="AL10" s="78"/>
      <c r="AM10" s="78"/>
      <c r="AN10" s="78"/>
      <c r="AO10" s="78" t="s">
        <v>65</v>
      </c>
      <c r="AP10" s="78"/>
      <c r="AQ10" s="78"/>
      <c r="AR10" s="78"/>
      <c r="AS10" s="78"/>
      <c r="AT10" s="78"/>
      <c r="AU10" s="78"/>
      <c r="AV10" s="78"/>
      <c r="AW10" s="78"/>
      <c r="AX10" s="78" t="s">
        <v>95</v>
      </c>
      <c r="AY10" s="78"/>
      <c r="AZ10" s="78"/>
      <c r="BA10" s="78"/>
      <c r="BB10" s="78"/>
      <c r="BC10" s="78"/>
      <c r="BD10" s="78"/>
      <c r="BE10" s="78"/>
    </row>
    <row r="11" spans="1:57" ht="13.5">
      <c r="A11" s="113">
        <v>1</v>
      </c>
      <c r="B11" s="113"/>
      <c r="C11" s="113"/>
      <c r="D11" s="113">
        <v>2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>
        <v>3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>
        <v>4</v>
      </c>
      <c r="AG11" s="113"/>
      <c r="AH11" s="113"/>
      <c r="AI11" s="113"/>
      <c r="AJ11" s="113"/>
      <c r="AK11" s="113"/>
      <c r="AL11" s="113"/>
      <c r="AM11" s="113"/>
      <c r="AN11" s="113"/>
      <c r="AO11" s="113">
        <v>5</v>
      </c>
      <c r="AP11" s="113"/>
      <c r="AQ11" s="113"/>
      <c r="AR11" s="113"/>
      <c r="AS11" s="113"/>
      <c r="AT11" s="113"/>
      <c r="AU11" s="113"/>
      <c r="AV11" s="113"/>
      <c r="AW11" s="113"/>
      <c r="AX11" s="113">
        <v>6</v>
      </c>
      <c r="AY11" s="113"/>
      <c r="AZ11" s="113"/>
      <c r="BA11" s="113"/>
      <c r="BB11" s="113"/>
      <c r="BC11" s="113"/>
      <c r="BD11" s="113"/>
      <c r="BE11" s="113"/>
    </row>
    <row r="12" spans="1:57" ht="13.5">
      <c r="A12" s="78" t="s">
        <v>31</v>
      </c>
      <c r="B12" s="78"/>
      <c r="C12" s="78"/>
      <c r="D12" s="99" t="s">
        <v>144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>
        <v>12</v>
      </c>
      <c r="AG12" s="110"/>
      <c r="AH12" s="110"/>
      <c r="AI12" s="110"/>
      <c r="AJ12" s="110"/>
      <c r="AK12" s="110"/>
      <c r="AL12" s="110"/>
      <c r="AM12" s="110"/>
      <c r="AN12" s="110"/>
      <c r="AO12" s="80"/>
      <c r="AP12" s="80"/>
      <c r="AQ12" s="80"/>
      <c r="AR12" s="80"/>
      <c r="AS12" s="80"/>
      <c r="AT12" s="80"/>
      <c r="AU12" s="80"/>
      <c r="AV12" s="80"/>
      <c r="AW12" s="80"/>
      <c r="AX12" s="80">
        <v>6000</v>
      </c>
      <c r="AY12" s="80"/>
      <c r="AZ12" s="80"/>
      <c r="BA12" s="80"/>
      <c r="BB12" s="80"/>
      <c r="BC12" s="80"/>
      <c r="BD12" s="80"/>
      <c r="BE12" s="80"/>
    </row>
    <row r="13" spans="1:57" ht="13.5">
      <c r="A13" s="78" t="s">
        <v>35</v>
      </c>
      <c r="B13" s="78"/>
      <c r="C13" s="7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80"/>
      <c r="AP13" s="80"/>
      <c r="AQ13" s="80"/>
      <c r="AR13" s="80"/>
      <c r="AS13" s="80"/>
      <c r="AT13" s="80"/>
      <c r="AU13" s="80"/>
      <c r="AV13" s="80"/>
      <c r="AW13" s="80"/>
      <c r="AX13" s="80">
        <f>T13*AF13*AO13</f>
        <v>0</v>
      </c>
      <c r="AY13" s="80"/>
      <c r="AZ13" s="80"/>
      <c r="BA13" s="80"/>
      <c r="BB13" s="80"/>
      <c r="BC13" s="80"/>
      <c r="BD13" s="80"/>
      <c r="BE13" s="80"/>
    </row>
    <row r="14" spans="1:57" ht="13.5" customHeight="1">
      <c r="A14" s="78" t="s">
        <v>41</v>
      </c>
      <c r="B14" s="78"/>
      <c r="C14" s="7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80"/>
      <c r="AP14" s="80"/>
      <c r="AQ14" s="80"/>
      <c r="AR14" s="80"/>
      <c r="AS14" s="80"/>
      <c r="AT14" s="80"/>
      <c r="AU14" s="80"/>
      <c r="AV14" s="80"/>
      <c r="AW14" s="80"/>
      <c r="AX14" s="80">
        <f>T14*AF14*AO14</f>
        <v>0</v>
      </c>
      <c r="AY14" s="80"/>
      <c r="AZ14" s="80"/>
      <c r="BA14" s="80"/>
      <c r="BB14" s="80"/>
      <c r="BC14" s="80"/>
      <c r="BD14" s="80"/>
      <c r="BE14" s="80"/>
    </row>
    <row r="15" spans="1:57" ht="13.5">
      <c r="A15" s="78" t="s">
        <v>108</v>
      </c>
      <c r="B15" s="78"/>
      <c r="C15" s="7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80"/>
      <c r="AP15" s="80"/>
      <c r="AQ15" s="80"/>
      <c r="AR15" s="80"/>
      <c r="AS15" s="80"/>
      <c r="AT15" s="80"/>
      <c r="AU15" s="80"/>
      <c r="AV15" s="80"/>
      <c r="AW15" s="80"/>
      <c r="AX15" s="80">
        <f>T15*AF15*AO15</f>
        <v>0</v>
      </c>
      <c r="AY15" s="80"/>
      <c r="AZ15" s="80"/>
      <c r="BA15" s="80"/>
      <c r="BB15" s="80"/>
      <c r="BC15" s="80"/>
      <c r="BD15" s="80"/>
      <c r="BE15" s="80"/>
    </row>
    <row r="16" spans="1:57" ht="13.5" customHeight="1">
      <c r="A16" s="78" t="s">
        <v>109</v>
      </c>
      <c r="B16" s="78"/>
      <c r="C16" s="7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80"/>
      <c r="AP16" s="80"/>
      <c r="AQ16" s="80"/>
      <c r="AR16" s="80"/>
      <c r="AS16" s="80"/>
      <c r="AT16" s="80"/>
      <c r="AU16" s="80"/>
      <c r="AV16" s="80"/>
      <c r="AW16" s="80"/>
      <c r="AX16" s="80">
        <f>T16*AF16*AO16</f>
        <v>0</v>
      </c>
      <c r="AY16" s="80"/>
      <c r="AZ16" s="80"/>
      <c r="BA16" s="80"/>
      <c r="BB16" s="80"/>
      <c r="BC16" s="80"/>
      <c r="BD16" s="80"/>
      <c r="BE16" s="80"/>
    </row>
    <row r="17" spans="1:61" ht="13.5">
      <c r="A17" s="78"/>
      <c r="B17" s="78"/>
      <c r="C17" s="78"/>
      <c r="D17" s="81" t="s">
        <v>62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110" t="s">
        <v>11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 t="s">
        <v>11</v>
      </c>
      <c r="AG17" s="110"/>
      <c r="AH17" s="110"/>
      <c r="AI17" s="110"/>
      <c r="AJ17" s="110"/>
      <c r="AK17" s="110"/>
      <c r="AL17" s="110"/>
      <c r="AM17" s="110"/>
      <c r="AN17" s="110"/>
      <c r="AO17" s="80" t="s">
        <v>11</v>
      </c>
      <c r="AP17" s="80"/>
      <c r="AQ17" s="80"/>
      <c r="AR17" s="80"/>
      <c r="AS17" s="80"/>
      <c r="AT17" s="80"/>
      <c r="AU17" s="80"/>
      <c r="AV17" s="80"/>
      <c r="AW17" s="80"/>
      <c r="AX17" s="84">
        <f>SUM(AX12:BE16)</f>
        <v>6000</v>
      </c>
      <c r="AY17" s="84"/>
      <c r="AZ17" s="84"/>
      <c r="BA17" s="84"/>
      <c r="BB17" s="84"/>
      <c r="BC17" s="84"/>
      <c r="BD17" s="84"/>
      <c r="BE17" s="84"/>
      <c r="BF17" s="131" t="s">
        <v>181</v>
      </c>
      <c r="BG17" s="132"/>
      <c r="BH17" s="132"/>
      <c r="BI17" s="132"/>
    </row>
    <row r="18" ht="43.5" customHeight="1"/>
    <row r="19" spans="1:57" ht="14.25">
      <c r="A19" s="124" t="s">
        <v>66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</row>
    <row r="21" spans="1:57" ht="42.75" customHeight="1">
      <c r="A21" s="78" t="s">
        <v>18</v>
      </c>
      <c r="B21" s="78"/>
      <c r="C21" s="78"/>
      <c r="D21" s="78" t="s">
        <v>20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 t="s">
        <v>67</v>
      </c>
      <c r="AE21" s="78"/>
      <c r="AF21" s="78"/>
      <c r="AG21" s="78"/>
      <c r="AH21" s="78"/>
      <c r="AI21" s="78"/>
      <c r="AJ21" s="78"/>
      <c r="AK21" s="78"/>
      <c r="AL21" s="78"/>
      <c r="AM21" s="78" t="s">
        <v>68</v>
      </c>
      <c r="AN21" s="78"/>
      <c r="AO21" s="78"/>
      <c r="AP21" s="78"/>
      <c r="AQ21" s="78"/>
      <c r="AR21" s="78"/>
      <c r="AS21" s="78"/>
      <c r="AT21" s="78"/>
      <c r="AU21" s="78"/>
      <c r="AV21" s="78" t="s">
        <v>96</v>
      </c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57" ht="13.5" customHeight="1">
      <c r="A22" s="113">
        <v>1</v>
      </c>
      <c r="B22" s="113"/>
      <c r="C22" s="113"/>
      <c r="D22" s="113">
        <v>2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>
        <v>3</v>
      </c>
      <c r="AE22" s="113"/>
      <c r="AF22" s="113"/>
      <c r="AG22" s="113"/>
      <c r="AH22" s="113"/>
      <c r="AI22" s="113"/>
      <c r="AJ22" s="113"/>
      <c r="AK22" s="113"/>
      <c r="AL22" s="113"/>
      <c r="AM22" s="113">
        <v>4</v>
      </c>
      <c r="AN22" s="113"/>
      <c r="AO22" s="113"/>
      <c r="AP22" s="113"/>
      <c r="AQ22" s="113"/>
      <c r="AR22" s="113"/>
      <c r="AS22" s="113"/>
      <c r="AT22" s="113"/>
      <c r="AU22" s="113"/>
      <c r="AV22" s="113">
        <v>5</v>
      </c>
      <c r="AW22" s="113"/>
      <c r="AX22" s="113"/>
      <c r="AY22" s="113"/>
      <c r="AZ22" s="113"/>
      <c r="BA22" s="113"/>
      <c r="BB22" s="113"/>
      <c r="BC22" s="113"/>
      <c r="BD22" s="113"/>
      <c r="BE22" s="113"/>
    </row>
    <row r="23" spans="1:57" ht="13.5">
      <c r="A23" s="78" t="s">
        <v>31</v>
      </c>
      <c r="B23" s="78"/>
      <c r="C23" s="78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7"/>
      <c r="AD23" s="110"/>
      <c r="AE23" s="110"/>
      <c r="AF23" s="110"/>
      <c r="AG23" s="110"/>
      <c r="AH23" s="110"/>
      <c r="AI23" s="110"/>
      <c r="AJ23" s="110"/>
      <c r="AK23" s="110"/>
      <c r="AL23" s="110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ht="13.5" customHeight="1">
      <c r="A24" s="78"/>
      <c r="B24" s="78"/>
      <c r="C24" s="78"/>
      <c r="D24" s="81" t="s">
        <v>10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110"/>
      <c r="AE24" s="110"/>
      <c r="AF24" s="110"/>
      <c r="AG24" s="110"/>
      <c r="AH24" s="110"/>
      <c r="AI24" s="110"/>
      <c r="AJ24" s="110"/>
      <c r="AK24" s="110"/>
      <c r="AL24" s="110"/>
      <c r="AM24" s="80"/>
      <c r="AN24" s="80"/>
      <c r="AO24" s="80"/>
      <c r="AP24" s="80"/>
      <c r="AQ24" s="80"/>
      <c r="AR24" s="80"/>
      <c r="AS24" s="80"/>
      <c r="AT24" s="80"/>
      <c r="AU24" s="80"/>
      <c r="AV24" s="145">
        <f>SUM(AV23:BE23)</f>
        <v>0</v>
      </c>
      <c r="AW24" s="145"/>
      <c r="AX24" s="145"/>
      <c r="AY24" s="145"/>
      <c r="AZ24" s="145"/>
      <c r="BA24" s="145"/>
      <c r="BB24" s="145"/>
      <c r="BC24" s="145"/>
      <c r="BD24" s="145"/>
      <c r="BE24" s="145"/>
    </row>
    <row r="26" spans="1:57" ht="14.25">
      <c r="A26" s="124" t="s">
        <v>69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</row>
    <row r="28" spans="1:57" ht="45.75" customHeight="1">
      <c r="A28" s="78" t="s">
        <v>18</v>
      </c>
      <c r="B28" s="78"/>
      <c r="C28" s="78"/>
      <c r="D28" s="78" t="s">
        <v>52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 t="s">
        <v>70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 t="s">
        <v>71</v>
      </c>
      <c r="AG28" s="78"/>
      <c r="AH28" s="78"/>
      <c r="AI28" s="78"/>
      <c r="AJ28" s="78"/>
      <c r="AK28" s="78"/>
      <c r="AL28" s="78"/>
      <c r="AM28" s="78"/>
      <c r="AN28" s="78"/>
      <c r="AO28" s="78" t="s">
        <v>72</v>
      </c>
      <c r="AP28" s="78"/>
      <c r="AQ28" s="78"/>
      <c r="AR28" s="78"/>
      <c r="AS28" s="78"/>
      <c r="AT28" s="78"/>
      <c r="AU28" s="78"/>
      <c r="AV28" s="78"/>
      <c r="AW28" s="78"/>
      <c r="AX28" s="78" t="s">
        <v>97</v>
      </c>
      <c r="AY28" s="78"/>
      <c r="AZ28" s="78"/>
      <c r="BA28" s="78"/>
      <c r="BB28" s="78"/>
      <c r="BC28" s="78"/>
      <c r="BD28" s="78"/>
      <c r="BE28" s="78"/>
    </row>
    <row r="29" spans="1:57" ht="13.5">
      <c r="A29" s="113">
        <v>1</v>
      </c>
      <c r="B29" s="113"/>
      <c r="C29" s="113"/>
      <c r="D29" s="113">
        <v>2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>
        <v>4</v>
      </c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>
        <v>5</v>
      </c>
      <c r="AG29" s="113"/>
      <c r="AH29" s="113"/>
      <c r="AI29" s="113"/>
      <c r="AJ29" s="113"/>
      <c r="AK29" s="113"/>
      <c r="AL29" s="113"/>
      <c r="AM29" s="113"/>
      <c r="AN29" s="113"/>
      <c r="AO29" s="113">
        <v>6</v>
      </c>
      <c r="AP29" s="113"/>
      <c r="AQ29" s="113"/>
      <c r="AR29" s="113"/>
      <c r="AS29" s="113"/>
      <c r="AT29" s="113"/>
      <c r="AU29" s="113"/>
      <c r="AV29" s="113"/>
      <c r="AW29" s="113"/>
      <c r="AX29" s="113">
        <v>6</v>
      </c>
      <c r="AY29" s="113"/>
      <c r="AZ29" s="113"/>
      <c r="BA29" s="113"/>
      <c r="BB29" s="113"/>
      <c r="BC29" s="113"/>
      <c r="BD29" s="113"/>
      <c r="BE29" s="113"/>
    </row>
    <row r="30" spans="1:57" ht="13.5" customHeight="1">
      <c r="A30" s="78" t="s">
        <v>31</v>
      </c>
      <c r="B30" s="78"/>
      <c r="C30" s="78"/>
      <c r="D30" s="99" t="s">
        <v>145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80"/>
      <c r="AP30" s="80"/>
      <c r="AQ30" s="80"/>
      <c r="AR30" s="80"/>
      <c r="AS30" s="80"/>
      <c r="AT30" s="80"/>
      <c r="AU30" s="80"/>
      <c r="AV30" s="80"/>
      <c r="AW30" s="80"/>
      <c r="AX30" s="150">
        <v>214139.7</v>
      </c>
      <c r="AY30" s="150"/>
      <c r="AZ30" s="150"/>
      <c r="BA30" s="150"/>
      <c r="BB30" s="150"/>
      <c r="BC30" s="150"/>
      <c r="BD30" s="150"/>
      <c r="BE30" s="150"/>
    </row>
    <row r="31" spans="1:57" ht="13.5">
      <c r="A31" s="78" t="s">
        <v>35</v>
      </c>
      <c r="B31" s="78"/>
      <c r="C31" s="78"/>
      <c r="D31" s="99" t="s">
        <v>146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80"/>
      <c r="AP31" s="80"/>
      <c r="AQ31" s="80"/>
      <c r="AR31" s="80"/>
      <c r="AS31" s="80"/>
      <c r="AT31" s="80"/>
      <c r="AU31" s="80"/>
      <c r="AV31" s="80"/>
      <c r="AW31" s="80"/>
      <c r="AX31" s="145"/>
      <c r="AY31" s="145"/>
      <c r="AZ31" s="145"/>
      <c r="BA31" s="145"/>
      <c r="BB31" s="145"/>
      <c r="BC31" s="145"/>
      <c r="BD31" s="145"/>
      <c r="BE31" s="145"/>
    </row>
    <row r="32" spans="1:57" ht="13.5" customHeight="1">
      <c r="A32" s="78" t="s">
        <v>41</v>
      </c>
      <c r="B32" s="78"/>
      <c r="C32" s="78"/>
      <c r="D32" s="99" t="s">
        <v>147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80"/>
      <c r="AP32" s="80"/>
      <c r="AQ32" s="80"/>
      <c r="AR32" s="80"/>
      <c r="AS32" s="80"/>
      <c r="AT32" s="80"/>
      <c r="AU32" s="80"/>
      <c r="AV32" s="80"/>
      <c r="AW32" s="80"/>
      <c r="AX32" s="150">
        <v>747508.31</v>
      </c>
      <c r="AY32" s="150"/>
      <c r="AZ32" s="150"/>
      <c r="BA32" s="150"/>
      <c r="BB32" s="150"/>
      <c r="BC32" s="150"/>
      <c r="BD32" s="150"/>
      <c r="BE32" s="150"/>
    </row>
    <row r="33" spans="1:57" ht="13.5">
      <c r="A33" s="78" t="s">
        <v>108</v>
      </c>
      <c r="B33" s="78"/>
      <c r="C33" s="78"/>
      <c r="D33" s="99" t="s">
        <v>148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80"/>
      <c r="AP33" s="80"/>
      <c r="AQ33" s="80"/>
      <c r="AR33" s="80"/>
      <c r="AS33" s="80"/>
      <c r="AT33" s="80"/>
      <c r="AU33" s="80"/>
      <c r="AV33" s="80"/>
      <c r="AW33" s="80"/>
      <c r="AX33" s="145"/>
      <c r="AY33" s="145"/>
      <c r="AZ33" s="145"/>
      <c r="BA33" s="145"/>
      <c r="BB33" s="145"/>
      <c r="BC33" s="145"/>
      <c r="BD33" s="145"/>
      <c r="BE33" s="145"/>
    </row>
    <row r="34" spans="1:57" ht="13.5">
      <c r="A34" s="78" t="s">
        <v>109</v>
      </c>
      <c r="B34" s="78"/>
      <c r="C34" s="78"/>
      <c r="D34" s="99" t="s">
        <v>155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80"/>
      <c r="AP34" s="80"/>
      <c r="AQ34" s="80"/>
      <c r="AR34" s="80"/>
      <c r="AS34" s="80"/>
      <c r="AT34" s="80"/>
      <c r="AU34" s="80"/>
      <c r="AV34" s="80"/>
      <c r="AW34" s="80"/>
      <c r="AX34" s="145">
        <v>22000</v>
      </c>
      <c r="AY34" s="145"/>
      <c r="AZ34" s="145"/>
      <c r="BA34" s="145"/>
      <c r="BB34" s="145"/>
      <c r="BC34" s="145"/>
      <c r="BD34" s="145"/>
      <c r="BE34" s="145"/>
    </row>
    <row r="35" spans="1:62" ht="13.5">
      <c r="A35" s="78"/>
      <c r="B35" s="78"/>
      <c r="C35" s="78"/>
      <c r="D35" s="81" t="s">
        <v>10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3"/>
      <c r="T35" s="80" t="s">
        <v>11</v>
      </c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 t="s">
        <v>11</v>
      </c>
      <c r="AG35" s="80"/>
      <c r="AH35" s="80"/>
      <c r="AI35" s="80"/>
      <c r="AJ35" s="80"/>
      <c r="AK35" s="80"/>
      <c r="AL35" s="80"/>
      <c r="AM35" s="80"/>
      <c r="AN35" s="80"/>
      <c r="AO35" s="80" t="s">
        <v>11</v>
      </c>
      <c r="AP35" s="80"/>
      <c r="AQ35" s="80"/>
      <c r="AR35" s="80"/>
      <c r="AS35" s="80"/>
      <c r="AT35" s="80"/>
      <c r="AU35" s="80"/>
      <c r="AV35" s="80"/>
      <c r="AW35" s="80"/>
      <c r="AX35" s="151">
        <f>ROUND(AX30+AX31+AX32+AX33+AX34,0)</f>
        <v>983648</v>
      </c>
      <c r="AY35" s="151"/>
      <c r="AZ35" s="151"/>
      <c r="BA35" s="151"/>
      <c r="BB35" s="151"/>
      <c r="BC35" s="151"/>
      <c r="BD35" s="151"/>
      <c r="BE35" s="151"/>
      <c r="BF35" s="131" t="s">
        <v>182</v>
      </c>
      <c r="BG35" s="132"/>
      <c r="BH35" s="132"/>
      <c r="BI35" s="132"/>
      <c r="BJ35" s="132"/>
    </row>
    <row r="36" ht="34.5" customHeight="1"/>
    <row r="37" spans="1:57" ht="14.25">
      <c r="A37" s="124" t="s">
        <v>76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</row>
    <row r="39" spans="1:57" ht="45.75" customHeight="1">
      <c r="A39" s="78" t="s">
        <v>18</v>
      </c>
      <c r="B39" s="78"/>
      <c r="C39" s="78"/>
      <c r="D39" s="78" t="s">
        <v>52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 t="s">
        <v>73</v>
      </c>
      <c r="AE39" s="78"/>
      <c r="AF39" s="78"/>
      <c r="AG39" s="78"/>
      <c r="AH39" s="78"/>
      <c r="AI39" s="78"/>
      <c r="AJ39" s="78"/>
      <c r="AK39" s="78"/>
      <c r="AL39" s="78"/>
      <c r="AM39" s="78" t="s">
        <v>75</v>
      </c>
      <c r="AN39" s="78"/>
      <c r="AO39" s="78"/>
      <c r="AP39" s="78"/>
      <c r="AQ39" s="78"/>
      <c r="AR39" s="78"/>
      <c r="AS39" s="78"/>
      <c r="AT39" s="78"/>
      <c r="AU39" s="78"/>
      <c r="AV39" s="78" t="s">
        <v>74</v>
      </c>
      <c r="AW39" s="78"/>
      <c r="AX39" s="78"/>
      <c r="AY39" s="78"/>
      <c r="AZ39" s="78"/>
      <c r="BA39" s="78"/>
      <c r="BB39" s="78"/>
      <c r="BC39" s="78"/>
      <c r="BD39" s="78"/>
      <c r="BE39" s="78"/>
    </row>
    <row r="40" spans="1:57" ht="13.5" customHeight="1">
      <c r="A40" s="113">
        <v>1</v>
      </c>
      <c r="B40" s="113"/>
      <c r="C40" s="113"/>
      <c r="D40" s="113">
        <v>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>
        <v>4</v>
      </c>
      <c r="AE40" s="113"/>
      <c r="AF40" s="113"/>
      <c r="AG40" s="113"/>
      <c r="AH40" s="113"/>
      <c r="AI40" s="113"/>
      <c r="AJ40" s="113"/>
      <c r="AK40" s="113"/>
      <c r="AL40" s="113"/>
      <c r="AM40" s="113">
        <v>5</v>
      </c>
      <c r="AN40" s="113"/>
      <c r="AO40" s="113"/>
      <c r="AP40" s="113"/>
      <c r="AQ40" s="113"/>
      <c r="AR40" s="113"/>
      <c r="AS40" s="113"/>
      <c r="AT40" s="113"/>
      <c r="AU40" s="113"/>
      <c r="AV40" s="113">
        <v>6</v>
      </c>
      <c r="AW40" s="113"/>
      <c r="AX40" s="113"/>
      <c r="AY40" s="113"/>
      <c r="AZ40" s="113"/>
      <c r="BA40" s="113"/>
      <c r="BB40" s="113"/>
      <c r="BC40" s="113"/>
      <c r="BD40" s="113"/>
      <c r="BE40" s="113"/>
    </row>
    <row r="41" spans="1:57" ht="13.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10"/>
      <c r="AE41" s="110"/>
      <c r="AF41" s="110"/>
      <c r="AG41" s="110"/>
      <c r="AH41" s="110"/>
      <c r="AI41" s="110"/>
      <c r="AJ41" s="110"/>
      <c r="AK41" s="110"/>
      <c r="AL41" s="11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1:57" ht="13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10"/>
      <c r="AE42" s="110"/>
      <c r="AF42" s="110"/>
      <c r="AG42" s="110"/>
      <c r="AH42" s="110"/>
      <c r="AI42" s="110"/>
      <c r="AJ42" s="110"/>
      <c r="AK42" s="110"/>
      <c r="AL42" s="11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</row>
    <row r="43" spans="1:57" ht="13.5">
      <c r="A43" s="78"/>
      <c r="B43" s="78"/>
      <c r="C43" s="78"/>
      <c r="D43" s="81" t="s">
        <v>10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/>
      <c r="AD43" s="110" t="s">
        <v>11</v>
      </c>
      <c r="AE43" s="110"/>
      <c r="AF43" s="110"/>
      <c r="AG43" s="110"/>
      <c r="AH43" s="110"/>
      <c r="AI43" s="110"/>
      <c r="AJ43" s="110"/>
      <c r="AK43" s="110"/>
      <c r="AL43" s="110"/>
      <c r="AM43" s="80" t="s">
        <v>11</v>
      </c>
      <c r="AN43" s="80"/>
      <c r="AO43" s="80"/>
      <c r="AP43" s="80"/>
      <c r="AQ43" s="80"/>
      <c r="AR43" s="80"/>
      <c r="AS43" s="80"/>
      <c r="AT43" s="80"/>
      <c r="AU43" s="80"/>
      <c r="AV43" s="80" t="s">
        <v>11</v>
      </c>
      <c r="AW43" s="80"/>
      <c r="AX43" s="80"/>
      <c r="AY43" s="80"/>
      <c r="AZ43" s="80"/>
      <c r="BA43" s="80"/>
      <c r="BB43" s="80"/>
      <c r="BC43" s="80"/>
      <c r="BD43" s="80"/>
      <c r="BE43" s="80"/>
    </row>
    <row r="45" spans="1:57" ht="14.25">
      <c r="A45" s="124" t="s">
        <v>77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</row>
    <row r="46" ht="49.5" customHeight="1"/>
    <row r="47" spans="1:57" ht="13.5">
      <c r="A47" s="78" t="s">
        <v>18</v>
      </c>
      <c r="B47" s="78"/>
      <c r="C47" s="78"/>
      <c r="D47" s="78" t="s">
        <v>20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 t="s">
        <v>78</v>
      </c>
      <c r="AE47" s="78"/>
      <c r="AF47" s="78"/>
      <c r="AG47" s="78"/>
      <c r="AH47" s="78"/>
      <c r="AI47" s="78"/>
      <c r="AJ47" s="78"/>
      <c r="AK47" s="78"/>
      <c r="AL47" s="78"/>
      <c r="AM47" s="78" t="s">
        <v>79</v>
      </c>
      <c r="AN47" s="78"/>
      <c r="AO47" s="78"/>
      <c r="AP47" s="78"/>
      <c r="AQ47" s="78"/>
      <c r="AR47" s="78"/>
      <c r="AS47" s="78"/>
      <c r="AT47" s="78"/>
      <c r="AU47" s="78"/>
      <c r="AV47" s="78" t="s">
        <v>80</v>
      </c>
      <c r="AW47" s="78"/>
      <c r="AX47" s="78"/>
      <c r="AY47" s="78"/>
      <c r="AZ47" s="78"/>
      <c r="BA47" s="78"/>
      <c r="BB47" s="78"/>
      <c r="BC47" s="78"/>
      <c r="BD47" s="78"/>
      <c r="BE47" s="78"/>
    </row>
    <row r="48" spans="1:57" ht="13.5" customHeight="1">
      <c r="A48" s="113">
        <v>1</v>
      </c>
      <c r="B48" s="113"/>
      <c r="C48" s="113"/>
      <c r="D48" s="113">
        <v>2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>
        <v>3</v>
      </c>
      <c r="AE48" s="113"/>
      <c r="AF48" s="113"/>
      <c r="AG48" s="113"/>
      <c r="AH48" s="113"/>
      <c r="AI48" s="113"/>
      <c r="AJ48" s="113"/>
      <c r="AK48" s="113"/>
      <c r="AL48" s="113"/>
      <c r="AM48" s="113">
        <v>4</v>
      </c>
      <c r="AN48" s="113"/>
      <c r="AO48" s="113"/>
      <c r="AP48" s="113"/>
      <c r="AQ48" s="113"/>
      <c r="AR48" s="113"/>
      <c r="AS48" s="113"/>
      <c r="AT48" s="113"/>
      <c r="AU48" s="113"/>
      <c r="AV48" s="113">
        <v>5</v>
      </c>
      <c r="AW48" s="113"/>
      <c r="AX48" s="113"/>
      <c r="AY48" s="113"/>
      <c r="AZ48" s="113"/>
      <c r="BA48" s="113"/>
      <c r="BB48" s="113"/>
      <c r="BC48" s="113"/>
      <c r="BD48" s="113"/>
      <c r="BE48" s="113"/>
    </row>
    <row r="49" spans="1:60" ht="13.5">
      <c r="A49" s="78" t="s">
        <v>31</v>
      </c>
      <c r="B49" s="78"/>
      <c r="C49" s="78"/>
      <c r="D49" s="152" t="s">
        <v>149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3"/>
      <c r="AE49" s="154"/>
      <c r="AF49" s="154"/>
      <c r="AG49" s="154"/>
      <c r="AH49" s="154"/>
      <c r="AI49" s="154"/>
      <c r="AJ49" s="154"/>
      <c r="AK49" s="154"/>
      <c r="AL49" s="155"/>
      <c r="AM49" s="110">
        <v>4</v>
      </c>
      <c r="AN49" s="110"/>
      <c r="AO49" s="110"/>
      <c r="AP49" s="110"/>
      <c r="AQ49" s="110"/>
      <c r="AR49" s="110"/>
      <c r="AS49" s="110"/>
      <c r="AT49" s="110"/>
      <c r="AU49" s="110"/>
      <c r="AV49" s="150">
        <v>16694.64</v>
      </c>
      <c r="AW49" s="150"/>
      <c r="AX49" s="150"/>
      <c r="AY49" s="150"/>
      <c r="AZ49" s="150"/>
      <c r="BA49" s="150"/>
      <c r="BB49" s="150"/>
      <c r="BC49" s="150"/>
      <c r="BD49" s="150"/>
      <c r="BE49" s="150"/>
      <c r="BF49" s="131" t="s">
        <v>182</v>
      </c>
      <c r="BG49" s="132"/>
      <c r="BH49" s="132"/>
    </row>
    <row r="50" spans="1:60" ht="13.5">
      <c r="A50" s="78" t="s">
        <v>35</v>
      </c>
      <c r="B50" s="78"/>
      <c r="C50" s="78"/>
      <c r="D50" s="152" t="s">
        <v>150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3"/>
      <c r="AE50" s="154"/>
      <c r="AF50" s="154"/>
      <c r="AG50" s="154"/>
      <c r="AH50" s="154"/>
      <c r="AI50" s="154"/>
      <c r="AJ50" s="154"/>
      <c r="AK50" s="154"/>
      <c r="AL50" s="155"/>
      <c r="AM50" s="110">
        <v>1</v>
      </c>
      <c r="AN50" s="110"/>
      <c r="AO50" s="110"/>
      <c r="AP50" s="110"/>
      <c r="AQ50" s="110"/>
      <c r="AR50" s="110"/>
      <c r="AS50" s="110"/>
      <c r="AT50" s="110"/>
      <c r="AU50" s="110"/>
      <c r="AV50" s="145">
        <v>16000</v>
      </c>
      <c r="AW50" s="145"/>
      <c r="AX50" s="145"/>
      <c r="AY50" s="145"/>
      <c r="AZ50" s="145"/>
      <c r="BA50" s="145"/>
      <c r="BB50" s="145"/>
      <c r="BC50" s="145"/>
      <c r="BD50" s="145"/>
      <c r="BE50" s="145"/>
      <c r="BF50" s="131" t="s">
        <v>182</v>
      </c>
      <c r="BG50" s="132"/>
      <c r="BH50" s="132"/>
    </row>
    <row r="51" spans="1:60" ht="13.5">
      <c r="A51" s="78" t="s">
        <v>41</v>
      </c>
      <c r="B51" s="78"/>
      <c r="C51" s="78"/>
      <c r="D51" s="152" t="s">
        <v>151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3"/>
      <c r="AE51" s="154"/>
      <c r="AF51" s="154"/>
      <c r="AG51" s="154"/>
      <c r="AH51" s="154"/>
      <c r="AI51" s="154"/>
      <c r="AJ51" s="154"/>
      <c r="AK51" s="154"/>
      <c r="AL51" s="155"/>
      <c r="AM51" s="110">
        <v>2</v>
      </c>
      <c r="AN51" s="110"/>
      <c r="AO51" s="110"/>
      <c r="AP51" s="110"/>
      <c r="AQ51" s="110"/>
      <c r="AR51" s="110"/>
      <c r="AS51" s="110"/>
      <c r="AT51" s="110"/>
      <c r="AU51" s="110"/>
      <c r="AV51" s="145">
        <v>2860</v>
      </c>
      <c r="AW51" s="145"/>
      <c r="AX51" s="145"/>
      <c r="AY51" s="145"/>
      <c r="AZ51" s="145"/>
      <c r="BA51" s="145"/>
      <c r="BB51" s="145"/>
      <c r="BC51" s="145"/>
      <c r="BD51" s="145"/>
      <c r="BE51" s="145"/>
      <c r="BF51" s="131" t="s">
        <v>182</v>
      </c>
      <c r="BG51" s="132"/>
      <c r="BH51" s="132"/>
    </row>
    <row r="52" spans="1:60" ht="13.5">
      <c r="A52" s="78" t="s">
        <v>108</v>
      </c>
      <c r="B52" s="78"/>
      <c r="C52" s="78"/>
      <c r="D52" s="152" t="s">
        <v>152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154"/>
      <c r="AF52" s="154"/>
      <c r="AG52" s="154"/>
      <c r="AH52" s="154"/>
      <c r="AI52" s="154"/>
      <c r="AJ52" s="154"/>
      <c r="AK52" s="154"/>
      <c r="AL52" s="155"/>
      <c r="AM52" s="110">
        <v>12</v>
      </c>
      <c r="AN52" s="110"/>
      <c r="AO52" s="110"/>
      <c r="AP52" s="110"/>
      <c r="AQ52" s="110"/>
      <c r="AR52" s="110"/>
      <c r="AS52" s="110"/>
      <c r="AT52" s="110"/>
      <c r="AU52" s="110"/>
      <c r="AV52" s="145">
        <v>8174.64</v>
      </c>
      <c r="AW52" s="145"/>
      <c r="AX52" s="145"/>
      <c r="AY52" s="145"/>
      <c r="AZ52" s="145"/>
      <c r="BA52" s="145"/>
      <c r="BB52" s="145"/>
      <c r="BC52" s="145"/>
      <c r="BD52" s="145"/>
      <c r="BE52" s="145"/>
      <c r="BF52" s="131" t="s">
        <v>182</v>
      </c>
      <c r="BG52" s="132"/>
      <c r="BH52" s="132"/>
    </row>
    <row r="53" spans="1:60" ht="13.5">
      <c r="A53" s="78" t="s">
        <v>109</v>
      </c>
      <c r="B53" s="78"/>
      <c r="C53" s="78"/>
      <c r="D53" s="152" t="s">
        <v>153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3"/>
      <c r="AE53" s="154"/>
      <c r="AF53" s="154"/>
      <c r="AG53" s="154"/>
      <c r="AH53" s="154"/>
      <c r="AI53" s="154"/>
      <c r="AJ53" s="154"/>
      <c r="AK53" s="154"/>
      <c r="AL53" s="155"/>
      <c r="AM53" s="110">
        <v>12</v>
      </c>
      <c r="AN53" s="110"/>
      <c r="AO53" s="110"/>
      <c r="AP53" s="110"/>
      <c r="AQ53" s="110"/>
      <c r="AR53" s="110"/>
      <c r="AS53" s="110"/>
      <c r="AT53" s="110"/>
      <c r="AU53" s="110"/>
      <c r="AV53" s="145">
        <v>39757.2</v>
      </c>
      <c r="AW53" s="145"/>
      <c r="AX53" s="145"/>
      <c r="AY53" s="145"/>
      <c r="AZ53" s="145"/>
      <c r="BA53" s="145"/>
      <c r="BB53" s="145"/>
      <c r="BC53" s="145"/>
      <c r="BD53" s="145"/>
      <c r="BE53" s="145"/>
      <c r="BF53" s="131" t="s">
        <v>182</v>
      </c>
      <c r="BG53" s="132"/>
      <c r="BH53" s="132"/>
    </row>
    <row r="54" spans="1:60" ht="13.5">
      <c r="A54" s="85" t="s">
        <v>128</v>
      </c>
      <c r="B54" s="102"/>
      <c r="C54" s="103"/>
      <c r="D54" s="156" t="s">
        <v>154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8"/>
      <c r="AD54" s="28"/>
      <c r="AE54" s="29"/>
      <c r="AF54" s="29"/>
      <c r="AG54" s="29"/>
      <c r="AH54" s="29"/>
      <c r="AI54" s="29"/>
      <c r="AJ54" s="29"/>
      <c r="AK54" s="29"/>
      <c r="AL54" s="30"/>
      <c r="AM54" s="104">
        <v>1</v>
      </c>
      <c r="AN54" s="105"/>
      <c r="AO54" s="105"/>
      <c r="AP54" s="105"/>
      <c r="AQ54" s="105"/>
      <c r="AR54" s="105"/>
      <c r="AS54" s="105"/>
      <c r="AT54" s="105"/>
      <c r="AU54" s="106"/>
      <c r="AV54" s="148">
        <v>3500</v>
      </c>
      <c r="AW54" s="144"/>
      <c r="AX54" s="144"/>
      <c r="AY54" s="144"/>
      <c r="AZ54" s="144"/>
      <c r="BA54" s="144"/>
      <c r="BB54" s="144"/>
      <c r="BC54" s="144"/>
      <c r="BD54" s="144"/>
      <c r="BE54" s="149"/>
      <c r="BF54" s="131" t="s">
        <v>182</v>
      </c>
      <c r="BG54" s="132"/>
      <c r="BH54" s="132"/>
    </row>
    <row r="55" spans="1:60" ht="13.5">
      <c r="A55" s="159" t="s">
        <v>129</v>
      </c>
      <c r="B55" s="159"/>
      <c r="C55" s="159"/>
      <c r="D55" s="156" t="s">
        <v>169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8"/>
      <c r="AD55" s="28"/>
      <c r="AE55" s="29"/>
      <c r="AF55" s="29"/>
      <c r="AG55" s="29"/>
      <c r="AH55" s="29"/>
      <c r="AI55" s="29"/>
      <c r="AJ55" s="29"/>
      <c r="AK55" s="29"/>
      <c r="AL55" s="30"/>
      <c r="AM55" s="104">
        <v>1</v>
      </c>
      <c r="AN55" s="105"/>
      <c r="AO55" s="105"/>
      <c r="AP55" s="105"/>
      <c r="AQ55" s="105"/>
      <c r="AR55" s="105"/>
      <c r="AS55" s="105"/>
      <c r="AT55" s="105"/>
      <c r="AU55" s="106"/>
      <c r="AV55" s="148">
        <v>0</v>
      </c>
      <c r="AW55" s="144"/>
      <c r="AX55" s="144"/>
      <c r="AY55" s="144"/>
      <c r="AZ55" s="144"/>
      <c r="BA55" s="144"/>
      <c r="BB55" s="144"/>
      <c r="BC55" s="144"/>
      <c r="BD55" s="144"/>
      <c r="BE55" s="149"/>
      <c r="BF55" s="131" t="s">
        <v>182</v>
      </c>
      <c r="BG55" s="132"/>
      <c r="BH55" s="132"/>
    </row>
    <row r="56" spans="1:60" ht="13.5">
      <c r="A56" s="159" t="s">
        <v>130</v>
      </c>
      <c r="B56" s="159"/>
      <c r="C56" s="159"/>
      <c r="D56" s="156" t="s">
        <v>166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8"/>
      <c r="AD56" s="28"/>
      <c r="AE56" s="29"/>
      <c r="AF56" s="29"/>
      <c r="AG56" s="29"/>
      <c r="AH56" s="29"/>
      <c r="AI56" s="29"/>
      <c r="AJ56" s="29"/>
      <c r="AK56" s="29"/>
      <c r="AL56" s="30"/>
      <c r="AM56" s="33"/>
      <c r="AN56" s="34"/>
      <c r="AO56" s="34"/>
      <c r="AP56" s="34"/>
      <c r="AQ56" s="34"/>
      <c r="AR56" s="34"/>
      <c r="AS56" s="34"/>
      <c r="AT56" s="34"/>
      <c r="AU56" s="35"/>
      <c r="AV56" s="148">
        <v>15000</v>
      </c>
      <c r="AW56" s="144"/>
      <c r="AX56" s="144"/>
      <c r="AY56" s="144"/>
      <c r="AZ56" s="144"/>
      <c r="BA56" s="144"/>
      <c r="BB56" s="144"/>
      <c r="BC56" s="144"/>
      <c r="BD56" s="144"/>
      <c r="BE56" s="149"/>
      <c r="BF56" s="131" t="s">
        <v>182</v>
      </c>
      <c r="BG56" s="132"/>
      <c r="BH56" s="132"/>
    </row>
    <row r="57" spans="1:60" ht="13.5">
      <c r="A57" s="133" t="s">
        <v>131</v>
      </c>
      <c r="B57" s="134"/>
      <c r="C57" s="140"/>
      <c r="D57" s="141" t="s">
        <v>173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3"/>
      <c r="AD57" s="28"/>
      <c r="AE57" s="29"/>
      <c r="AF57" s="29"/>
      <c r="AG57" s="29"/>
      <c r="AH57" s="29"/>
      <c r="AI57" s="29"/>
      <c r="AJ57" s="29"/>
      <c r="AK57" s="29"/>
      <c r="AL57" s="30"/>
      <c r="AM57" s="33"/>
      <c r="AN57" s="34"/>
      <c r="AO57" s="34"/>
      <c r="AP57" s="34"/>
      <c r="AQ57" s="34">
        <v>1</v>
      </c>
      <c r="AR57" s="34"/>
      <c r="AS57" s="34"/>
      <c r="AT57" s="34"/>
      <c r="AU57" s="35"/>
      <c r="AV57" s="39"/>
      <c r="AW57" s="144">
        <v>2500</v>
      </c>
      <c r="AX57" s="144"/>
      <c r="AY57" s="144"/>
      <c r="AZ57" s="144"/>
      <c r="BA57" s="144"/>
      <c r="BB57" s="144"/>
      <c r="BC57" s="144"/>
      <c r="BD57" s="144"/>
      <c r="BE57" s="40"/>
      <c r="BF57" s="131" t="s">
        <v>182</v>
      </c>
      <c r="BG57" s="132"/>
      <c r="BH57" s="132"/>
    </row>
    <row r="58" spans="1:60" ht="13.5">
      <c r="A58" s="133" t="s">
        <v>110</v>
      </c>
      <c r="B58" s="134"/>
      <c r="C58" s="140"/>
      <c r="D58" s="141" t="s">
        <v>174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3"/>
      <c r="AD58" s="28"/>
      <c r="AE58" s="29"/>
      <c r="AF58" s="29"/>
      <c r="AG58" s="29"/>
      <c r="AH58" s="29"/>
      <c r="AI58" s="29"/>
      <c r="AJ58" s="29"/>
      <c r="AK58" s="29"/>
      <c r="AL58" s="30"/>
      <c r="AM58" s="33"/>
      <c r="AN58" s="34"/>
      <c r="AO58" s="34"/>
      <c r="AP58" s="34"/>
      <c r="AQ58" s="34">
        <v>4</v>
      </c>
      <c r="AR58" s="34"/>
      <c r="AS58" s="34"/>
      <c r="AT58" s="34"/>
      <c r="AU58" s="35"/>
      <c r="AV58" s="137"/>
      <c r="AW58" s="138"/>
      <c r="AX58" s="138"/>
      <c r="AY58" s="138"/>
      <c r="AZ58" s="138"/>
      <c r="BA58" s="138"/>
      <c r="BB58" s="138"/>
      <c r="BC58" s="138"/>
      <c r="BD58" s="138"/>
      <c r="BE58" s="42"/>
      <c r="BF58" s="131" t="s">
        <v>182</v>
      </c>
      <c r="BG58" s="132"/>
      <c r="BH58" s="132"/>
    </row>
    <row r="59" spans="1:57" ht="13.5" customHeight="1">
      <c r="A59" s="78"/>
      <c r="B59" s="78"/>
      <c r="C59" s="78"/>
      <c r="D59" s="160" t="s">
        <v>10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2"/>
      <c r="AD59" s="80" t="s">
        <v>11</v>
      </c>
      <c r="AE59" s="80"/>
      <c r="AF59" s="80"/>
      <c r="AG59" s="80"/>
      <c r="AH59" s="80"/>
      <c r="AI59" s="80"/>
      <c r="AJ59" s="80"/>
      <c r="AK59" s="80"/>
      <c r="AL59" s="80"/>
      <c r="AM59" s="110" t="s">
        <v>11</v>
      </c>
      <c r="AN59" s="110"/>
      <c r="AO59" s="110"/>
      <c r="AP59" s="110"/>
      <c r="AQ59" s="110"/>
      <c r="AR59" s="110"/>
      <c r="AS59" s="110"/>
      <c r="AT59" s="110"/>
      <c r="AU59" s="110"/>
      <c r="AV59" s="84">
        <f>SUM(AV49:BE58)</f>
        <v>104486.48</v>
      </c>
      <c r="AW59" s="84"/>
      <c r="AX59" s="84"/>
      <c r="AY59" s="84"/>
      <c r="AZ59" s="84"/>
      <c r="BA59" s="84"/>
      <c r="BB59" s="84"/>
      <c r="BC59" s="84"/>
      <c r="BD59" s="84"/>
      <c r="BE59" s="84"/>
    </row>
    <row r="60" ht="13.5" customHeight="1"/>
    <row r="61" spans="1:57" ht="13.5" customHeight="1">
      <c r="A61" s="124" t="s">
        <v>81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</row>
    <row r="63" spans="1:57" ht="13.5" customHeight="1">
      <c r="A63" s="78" t="s">
        <v>18</v>
      </c>
      <c r="B63" s="78"/>
      <c r="C63" s="78"/>
      <c r="D63" s="78" t="s">
        <v>20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 t="s">
        <v>83</v>
      </c>
      <c r="AN63" s="78"/>
      <c r="AO63" s="78"/>
      <c r="AP63" s="78"/>
      <c r="AQ63" s="78"/>
      <c r="AR63" s="78"/>
      <c r="AS63" s="78"/>
      <c r="AT63" s="78"/>
      <c r="AU63" s="78"/>
      <c r="AV63" s="78" t="s">
        <v>84</v>
      </c>
      <c r="AW63" s="78"/>
      <c r="AX63" s="78"/>
      <c r="AY63" s="78"/>
      <c r="AZ63" s="78"/>
      <c r="BA63" s="78"/>
      <c r="BB63" s="78"/>
      <c r="BC63" s="78"/>
      <c r="BD63" s="78"/>
      <c r="BE63" s="78"/>
    </row>
    <row r="64" spans="1:60" ht="13.5" customHeight="1">
      <c r="A64" s="113">
        <v>1</v>
      </c>
      <c r="B64" s="113"/>
      <c r="C64" s="113"/>
      <c r="D64" s="113">
        <v>2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>
        <v>3</v>
      </c>
      <c r="AN64" s="113"/>
      <c r="AO64" s="113"/>
      <c r="AP64" s="113"/>
      <c r="AQ64" s="113"/>
      <c r="AR64" s="113"/>
      <c r="AS64" s="113"/>
      <c r="AT64" s="113"/>
      <c r="AU64" s="113"/>
      <c r="AV64" s="113">
        <v>4</v>
      </c>
      <c r="AW64" s="113"/>
      <c r="AX64" s="113"/>
      <c r="AY64" s="113"/>
      <c r="AZ64" s="113"/>
      <c r="BA64" s="113"/>
      <c r="BB64" s="113"/>
      <c r="BC64" s="113"/>
      <c r="BD64" s="113"/>
      <c r="BE64" s="113"/>
      <c r="BF64" s="131"/>
      <c r="BG64" s="132"/>
      <c r="BH64" s="132"/>
    </row>
    <row r="65" spans="1:60" ht="13.5" customHeight="1">
      <c r="A65" s="159" t="s">
        <v>31</v>
      </c>
      <c r="B65" s="159"/>
      <c r="C65" s="159"/>
      <c r="D65" s="139" t="s">
        <v>156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10">
        <v>1</v>
      </c>
      <c r="AN65" s="110"/>
      <c r="AO65" s="110"/>
      <c r="AP65" s="110"/>
      <c r="AQ65" s="110"/>
      <c r="AR65" s="110"/>
      <c r="AS65" s="110"/>
      <c r="AT65" s="110"/>
      <c r="AU65" s="110"/>
      <c r="AV65" s="145">
        <v>28000</v>
      </c>
      <c r="AW65" s="145"/>
      <c r="AX65" s="145"/>
      <c r="AY65" s="145"/>
      <c r="AZ65" s="145"/>
      <c r="BA65" s="145"/>
      <c r="BB65" s="145"/>
      <c r="BC65" s="145"/>
      <c r="BD65" s="145"/>
      <c r="BE65" s="145"/>
      <c r="BF65" s="131" t="s">
        <v>182</v>
      </c>
      <c r="BG65" s="132"/>
      <c r="BH65" s="132"/>
    </row>
    <row r="66" spans="1:60" ht="13.5" customHeight="1">
      <c r="A66" s="159" t="s">
        <v>35</v>
      </c>
      <c r="B66" s="159"/>
      <c r="C66" s="159"/>
      <c r="D66" s="139" t="s">
        <v>159</v>
      </c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10">
        <v>1</v>
      </c>
      <c r="AN66" s="110"/>
      <c r="AO66" s="110"/>
      <c r="AP66" s="110"/>
      <c r="AQ66" s="110"/>
      <c r="AR66" s="110"/>
      <c r="AS66" s="110"/>
      <c r="AT66" s="110"/>
      <c r="AU66" s="110"/>
      <c r="AV66" s="145">
        <v>2000</v>
      </c>
      <c r="AW66" s="145"/>
      <c r="AX66" s="145"/>
      <c r="AY66" s="145"/>
      <c r="AZ66" s="145"/>
      <c r="BA66" s="145"/>
      <c r="BB66" s="145"/>
      <c r="BC66" s="145"/>
      <c r="BD66" s="145"/>
      <c r="BE66" s="145"/>
      <c r="BF66" s="131" t="s">
        <v>182</v>
      </c>
      <c r="BG66" s="132"/>
      <c r="BH66" s="132"/>
    </row>
    <row r="67" spans="1:60" ht="13.5" customHeight="1">
      <c r="A67" s="133" t="s">
        <v>41</v>
      </c>
      <c r="B67" s="134"/>
      <c r="C67" s="140"/>
      <c r="D67" s="141" t="s">
        <v>180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3"/>
      <c r="AM67" s="104"/>
      <c r="AN67" s="105"/>
      <c r="AO67" s="105"/>
      <c r="AP67" s="31"/>
      <c r="AQ67" s="31">
        <v>5</v>
      </c>
      <c r="AR67" s="31"/>
      <c r="AS67" s="31"/>
      <c r="AT67" s="31"/>
      <c r="AU67" s="32"/>
      <c r="AV67" s="148">
        <v>6000</v>
      </c>
      <c r="AW67" s="144"/>
      <c r="AX67" s="144"/>
      <c r="AY67" s="144"/>
      <c r="AZ67" s="144"/>
      <c r="BA67" s="144"/>
      <c r="BB67" s="144"/>
      <c r="BC67" s="144"/>
      <c r="BD67" s="144"/>
      <c r="BE67" s="149"/>
      <c r="BF67" s="131" t="s">
        <v>182</v>
      </c>
      <c r="BG67" s="132"/>
      <c r="BH67" s="132"/>
    </row>
    <row r="68" spans="1:60" ht="13.5" customHeight="1">
      <c r="A68" s="36"/>
      <c r="B68" s="37" t="s">
        <v>108</v>
      </c>
      <c r="C68" s="38"/>
      <c r="D68" s="141" t="s">
        <v>186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3"/>
      <c r="AM68" s="104">
        <v>4</v>
      </c>
      <c r="AN68" s="105"/>
      <c r="AO68" s="105"/>
      <c r="AP68" s="105"/>
      <c r="AQ68" s="105"/>
      <c r="AR68" s="105"/>
      <c r="AS68" s="105"/>
      <c r="AT68" s="105"/>
      <c r="AU68" s="106"/>
      <c r="AV68" s="148">
        <v>6360</v>
      </c>
      <c r="AW68" s="144"/>
      <c r="AX68" s="144"/>
      <c r="AY68" s="144"/>
      <c r="AZ68" s="144"/>
      <c r="BA68" s="144"/>
      <c r="BB68" s="144"/>
      <c r="BC68" s="144"/>
      <c r="BD68" s="144"/>
      <c r="BE68" s="149"/>
      <c r="BF68" s="131" t="s">
        <v>182</v>
      </c>
      <c r="BG68" s="132"/>
      <c r="BH68" s="132"/>
    </row>
    <row r="69" spans="1:60" ht="13.5" customHeight="1">
      <c r="A69" s="133" t="s">
        <v>109</v>
      </c>
      <c r="B69" s="134"/>
      <c r="C69" s="134"/>
      <c r="D69" s="135" t="s">
        <v>183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6"/>
      <c r="AM69" s="104">
        <v>1</v>
      </c>
      <c r="AN69" s="105"/>
      <c r="AO69" s="105"/>
      <c r="AP69" s="105"/>
      <c r="AQ69" s="105"/>
      <c r="AR69" s="105"/>
      <c r="AS69" s="105"/>
      <c r="AT69" s="105"/>
      <c r="AU69" s="106"/>
      <c r="AV69" s="137">
        <v>781.39</v>
      </c>
      <c r="AW69" s="138"/>
      <c r="AX69" s="138"/>
      <c r="AY69" s="138"/>
      <c r="AZ69" s="138"/>
      <c r="BA69" s="138"/>
      <c r="BB69" s="138"/>
      <c r="BC69" s="138"/>
      <c r="BD69" s="138"/>
      <c r="BE69" s="163"/>
      <c r="BF69" s="131" t="s">
        <v>181</v>
      </c>
      <c r="BG69" s="132"/>
      <c r="BH69" s="132"/>
    </row>
    <row r="70" spans="1:61" ht="13.5" customHeight="1">
      <c r="A70" s="133" t="s">
        <v>128</v>
      </c>
      <c r="B70" s="134"/>
      <c r="C70" s="38"/>
      <c r="D70" s="141" t="s">
        <v>157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3"/>
      <c r="AM70" s="104">
        <v>2</v>
      </c>
      <c r="AN70" s="105"/>
      <c r="AO70" s="105"/>
      <c r="AP70" s="105"/>
      <c r="AQ70" s="105"/>
      <c r="AR70" s="105"/>
      <c r="AS70" s="105"/>
      <c r="AT70" s="105"/>
      <c r="AU70" s="106"/>
      <c r="AV70" s="148">
        <v>18000</v>
      </c>
      <c r="AW70" s="144"/>
      <c r="AX70" s="144"/>
      <c r="AY70" s="144"/>
      <c r="AZ70" s="144"/>
      <c r="BA70" s="144"/>
      <c r="BB70" s="144"/>
      <c r="BC70" s="144"/>
      <c r="BD70" s="144"/>
      <c r="BE70" s="149"/>
      <c r="BF70" s="131" t="s">
        <v>181</v>
      </c>
      <c r="BG70" s="132"/>
      <c r="BH70" s="132"/>
      <c r="BI70" s="132"/>
    </row>
    <row r="71" spans="1:60" ht="13.5" customHeight="1">
      <c r="A71" s="159" t="s">
        <v>129</v>
      </c>
      <c r="B71" s="159"/>
      <c r="C71" s="159"/>
      <c r="D71" s="139" t="s">
        <v>185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10">
        <v>12</v>
      </c>
      <c r="AN71" s="110"/>
      <c r="AO71" s="110"/>
      <c r="AP71" s="110"/>
      <c r="AQ71" s="110"/>
      <c r="AR71" s="110"/>
      <c r="AS71" s="110"/>
      <c r="AT71" s="110"/>
      <c r="AU71" s="110"/>
      <c r="AV71" s="145">
        <v>14551.68</v>
      </c>
      <c r="AW71" s="145"/>
      <c r="AX71" s="145"/>
      <c r="AY71" s="145"/>
      <c r="AZ71" s="145"/>
      <c r="BA71" s="145"/>
      <c r="BB71" s="145"/>
      <c r="BC71" s="145"/>
      <c r="BD71" s="145"/>
      <c r="BE71" s="145"/>
      <c r="BF71" s="131" t="s">
        <v>182</v>
      </c>
      <c r="BG71" s="132"/>
      <c r="BH71" s="132"/>
    </row>
    <row r="72" spans="1:57" ht="13.5">
      <c r="A72" s="159"/>
      <c r="B72" s="159"/>
      <c r="C72" s="159"/>
      <c r="D72" s="164" t="s">
        <v>10</v>
      </c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6"/>
      <c r="AM72" s="110" t="s">
        <v>11</v>
      </c>
      <c r="AN72" s="110"/>
      <c r="AO72" s="110"/>
      <c r="AP72" s="110"/>
      <c r="AQ72" s="110"/>
      <c r="AR72" s="110"/>
      <c r="AS72" s="110"/>
      <c r="AT72" s="110"/>
      <c r="AU72" s="110"/>
      <c r="AV72" s="151">
        <f>SUM(AV65:AV71)</f>
        <v>75693.07</v>
      </c>
      <c r="AW72" s="151"/>
      <c r="AX72" s="151"/>
      <c r="AY72" s="151"/>
      <c r="AZ72" s="151"/>
      <c r="BA72" s="151"/>
      <c r="BB72" s="151"/>
      <c r="BC72" s="151"/>
      <c r="BD72" s="151"/>
      <c r="BE72" s="151"/>
    </row>
    <row r="73" ht="53.25" customHeight="1"/>
    <row r="74" spans="1:57" ht="14.25">
      <c r="A74" s="124" t="s">
        <v>85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</row>
    <row r="76" spans="1:57" ht="13.5">
      <c r="A76" s="78" t="s">
        <v>18</v>
      </c>
      <c r="B76" s="78"/>
      <c r="C76" s="78"/>
      <c r="D76" s="78" t="s">
        <v>20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 t="s">
        <v>73</v>
      </c>
      <c r="AE76" s="78"/>
      <c r="AF76" s="78"/>
      <c r="AG76" s="78"/>
      <c r="AH76" s="78"/>
      <c r="AI76" s="78"/>
      <c r="AJ76" s="78"/>
      <c r="AK76" s="78"/>
      <c r="AL76" s="78"/>
      <c r="AM76" s="78" t="s">
        <v>86</v>
      </c>
      <c r="AN76" s="78"/>
      <c r="AO76" s="78"/>
      <c r="AP76" s="78"/>
      <c r="AQ76" s="78"/>
      <c r="AR76" s="78"/>
      <c r="AS76" s="78"/>
      <c r="AT76" s="78"/>
      <c r="AU76" s="78"/>
      <c r="AV76" s="78" t="s">
        <v>98</v>
      </c>
      <c r="AW76" s="78"/>
      <c r="AX76" s="78"/>
      <c r="AY76" s="78"/>
      <c r="AZ76" s="78"/>
      <c r="BA76" s="78"/>
      <c r="BB76" s="78"/>
      <c r="BC76" s="78"/>
      <c r="BD76" s="78"/>
      <c r="BE76" s="78"/>
    </row>
    <row r="77" spans="1:57" ht="13.5">
      <c r="A77" s="113"/>
      <c r="B77" s="113"/>
      <c r="C77" s="113"/>
      <c r="D77" s="113">
        <v>1</v>
      </c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>
        <v>2</v>
      </c>
      <c r="AE77" s="113"/>
      <c r="AF77" s="113"/>
      <c r="AG77" s="113"/>
      <c r="AH77" s="113"/>
      <c r="AI77" s="113"/>
      <c r="AJ77" s="113"/>
      <c r="AK77" s="113"/>
      <c r="AL77" s="113"/>
      <c r="AM77" s="113">
        <v>3</v>
      </c>
      <c r="AN77" s="113"/>
      <c r="AO77" s="113"/>
      <c r="AP77" s="113"/>
      <c r="AQ77" s="113"/>
      <c r="AR77" s="113"/>
      <c r="AS77" s="113"/>
      <c r="AT77" s="113"/>
      <c r="AU77" s="113"/>
      <c r="AV77" s="113">
        <v>4</v>
      </c>
      <c r="AW77" s="113"/>
      <c r="AX77" s="113"/>
      <c r="AY77" s="113"/>
      <c r="AZ77" s="113"/>
      <c r="BA77" s="113"/>
      <c r="BB77" s="113"/>
      <c r="BC77" s="113"/>
      <c r="BD77" s="113"/>
      <c r="BE77" s="113"/>
    </row>
    <row r="78" spans="1:60" ht="13.5">
      <c r="A78" s="78" t="s">
        <v>31</v>
      </c>
      <c r="B78" s="78"/>
      <c r="C78" s="78"/>
      <c r="D78" s="139" t="s">
        <v>168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10"/>
      <c r="AE78" s="110"/>
      <c r="AF78" s="110"/>
      <c r="AG78" s="110"/>
      <c r="AH78" s="110"/>
      <c r="AI78" s="110"/>
      <c r="AJ78" s="110"/>
      <c r="AK78" s="110"/>
      <c r="AL78" s="110"/>
      <c r="AM78" s="80"/>
      <c r="AN78" s="80"/>
      <c r="AO78" s="80"/>
      <c r="AP78" s="80"/>
      <c r="AQ78" s="80"/>
      <c r="AR78" s="80"/>
      <c r="AS78" s="80"/>
      <c r="AT78" s="80"/>
      <c r="AU78" s="80"/>
      <c r="AV78" s="145">
        <v>25250</v>
      </c>
      <c r="AW78" s="145"/>
      <c r="AX78" s="145"/>
      <c r="AY78" s="145"/>
      <c r="AZ78" s="145"/>
      <c r="BA78" s="145"/>
      <c r="BB78" s="145"/>
      <c r="BC78" s="145"/>
      <c r="BD78" s="145"/>
      <c r="BE78" s="145"/>
      <c r="BF78" s="131" t="s">
        <v>181</v>
      </c>
      <c r="BG78" s="132"/>
      <c r="BH78" s="132"/>
    </row>
    <row r="79" spans="1:61" ht="13.5">
      <c r="A79" s="78" t="s">
        <v>35</v>
      </c>
      <c r="B79" s="78"/>
      <c r="C79" s="78"/>
      <c r="D79" s="139" t="s">
        <v>175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10"/>
      <c r="AE79" s="110"/>
      <c r="AF79" s="110"/>
      <c r="AG79" s="110"/>
      <c r="AH79" s="110"/>
      <c r="AI79" s="110"/>
      <c r="AJ79" s="110"/>
      <c r="AK79" s="110"/>
      <c r="AL79" s="110"/>
      <c r="AM79" s="80"/>
      <c r="AN79" s="80"/>
      <c r="AO79" s="80"/>
      <c r="AP79" s="80"/>
      <c r="AQ79" s="80"/>
      <c r="AR79" s="80"/>
      <c r="AS79" s="80"/>
      <c r="AT79" s="80"/>
      <c r="AU79" s="80"/>
      <c r="AV79" s="145">
        <v>28825.61</v>
      </c>
      <c r="AW79" s="145"/>
      <c r="AX79" s="145"/>
      <c r="AY79" s="145"/>
      <c r="AZ79" s="145"/>
      <c r="BA79" s="145"/>
      <c r="BB79" s="145"/>
      <c r="BC79" s="145"/>
      <c r="BD79" s="145"/>
      <c r="BE79" s="145"/>
      <c r="BF79" s="131" t="s">
        <v>181</v>
      </c>
      <c r="BG79" s="132"/>
      <c r="BH79" s="132"/>
      <c r="BI79" s="132"/>
    </row>
    <row r="80" spans="1:61" ht="13.5">
      <c r="A80" s="78" t="s">
        <v>41</v>
      </c>
      <c r="B80" s="78"/>
      <c r="C80" s="78"/>
      <c r="D80" s="139" t="s">
        <v>158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10"/>
      <c r="AE80" s="110"/>
      <c r="AF80" s="110"/>
      <c r="AG80" s="110"/>
      <c r="AH80" s="110"/>
      <c r="AI80" s="110"/>
      <c r="AJ80" s="110"/>
      <c r="AK80" s="110"/>
      <c r="AL80" s="110"/>
      <c r="AM80" s="80"/>
      <c r="AN80" s="80"/>
      <c r="AO80" s="80"/>
      <c r="AP80" s="80"/>
      <c r="AQ80" s="80"/>
      <c r="AR80" s="80"/>
      <c r="AS80" s="80"/>
      <c r="AT80" s="80"/>
      <c r="AU80" s="80"/>
      <c r="AV80" s="145">
        <v>65000</v>
      </c>
      <c r="AW80" s="145"/>
      <c r="AX80" s="145"/>
      <c r="AY80" s="145"/>
      <c r="AZ80" s="145"/>
      <c r="BA80" s="145"/>
      <c r="BB80" s="145"/>
      <c r="BC80" s="145"/>
      <c r="BD80" s="145"/>
      <c r="BE80" s="145"/>
      <c r="BF80" s="131" t="s">
        <v>181</v>
      </c>
      <c r="BG80" s="132"/>
      <c r="BH80" s="132"/>
      <c r="BI80" s="132"/>
    </row>
    <row r="81" spans="1:61" ht="25.5" customHeight="1">
      <c r="A81" s="78" t="s">
        <v>108</v>
      </c>
      <c r="B81" s="78"/>
      <c r="C81" s="78"/>
      <c r="D81" s="141" t="s">
        <v>167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3"/>
      <c r="AD81" s="110"/>
      <c r="AE81" s="110"/>
      <c r="AF81" s="110"/>
      <c r="AG81" s="110"/>
      <c r="AH81" s="110"/>
      <c r="AI81" s="110"/>
      <c r="AJ81" s="110"/>
      <c r="AK81" s="110"/>
      <c r="AL81" s="110"/>
      <c r="AM81" s="80"/>
      <c r="AN81" s="80"/>
      <c r="AO81" s="80"/>
      <c r="AP81" s="80"/>
      <c r="AQ81" s="80"/>
      <c r="AR81" s="80"/>
      <c r="AS81" s="80"/>
      <c r="AT81" s="80"/>
      <c r="AU81" s="80"/>
      <c r="AV81" s="145">
        <v>9868.47</v>
      </c>
      <c r="AW81" s="145"/>
      <c r="AX81" s="145"/>
      <c r="AY81" s="145"/>
      <c r="AZ81" s="145"/>
      <c r="BA81" s="145"/>
      <c r="BB81" s="145"/>
      <c r="BC81" s="145"/>
      <c r="BD81" s="145"/>
      <c r="BE81" s="145"/>
      <c r="BF81" s="131" t="s">
        <v>182</v>
      </c>
      <c r="BG81" s="132"/>
      <c r="BH81" s="132"/>
      <c r="BI81" s="132"/>
    </row>
    <row r="82" spans="1:60" ht="13.5">
      <c r="A82" s="78" t="s">
        <v>109</v>
      </c>
      <c r="B82" s="78"/>
      <c r="C82" s="78"/>
      <c r="D82" s="125" t="s">
        <v>176</v>
      </c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7"/>
      <c r="AD82" s="110"/>
      <c r="AE82" s="110"/>
      <c r="AF82" s="110"/>
      <c r="AG82" s="110"/>
      <c r="AH82" s="110"/>
      <c r="AI82" s="110"/>
      <c r="AJ82" s="110"/>
      <c r="AK82" s="110"/>
      <c r="AL82" s="110"/>
      <c r="AM82" s="80"/>
      <c r="AN82" s="80"/>
      <c r="AO82" s="80"/>
      <c r="AP82" s="80"/>
      <c r="AQ82" s="80"/>
      <c r="AR82" s="80"/>
      <c r="AS82" s="80"/>
      <c r="AT82" s="80"/>
      <c r="AU82" s="80"/>
      <c r="AV82" s="145">
        <v>28313</v>
      </c>
      <c r="AW82" s="145"/>
      <c r="AX82" s="145"/>
      <c r="AY82" s="145"/>
      <c r="AZ82" s="145"/>
      <c r="BA82" s="145"/>
      <c r="BB82" s="145"/>
      <c r="BC82" s="145"/>
      <c r="BD82" s="145"/>
      <c r="BE82" s="145"/>
      <c r="BF82" s="131" t="s">
        <v>181</v>
      </c>
      <c r="BG82" s="132"/>
      <c r="BH82" s="132"/>
    </row>
    <row r="83" spans="1:61" ht="13.5">
      <c r="A83" s="85" t="s">
        <v>129</v>
      </c>
      <c r="B83" s="102"/>
      <c r="C83" s="103"/>
      <c r="D83" s="125" t="s">
        <v>179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7"/>
      <c r="AD83" s="104"/>
      <c r="AE83" s="105"/>
      <c r="AF83" s="105"/>
      <c r="AG83" s="105"/>
      <c r="AH83" s="105"/>
      <c r="AI83" s="105"/>
      <c r="AJ83" s="105"/>
      <c r="AK83" s="105"/>
      <c r="AL83" s="106"/>
      <c r="AM83" s="107"/>
      <c r="AN83" s="108"/>
      <c r="AO83" s="108"/>
      <c r="AP83" s="108"/>
      <c r="AQ83" s="108"/>
      <c r="AR83" s="108"/>
      <c r="AS83" s="108"/>
      <c r="AT83" s="108"/>
      <c r="AU83" s="89"/>
      <c r="AV83" s="145">
        <v>4200</v>
      </c>
      <c r="AW83" s="145"/>
      <c r="AX83" s="145"/>
      <c r="AY83" s="145"/>
      <c r="AZ83" s="145"/>
      <c r="BA83" s="145"/>
      <c r="BB83" s="145"/>
      <c r="BC83" s="145"/>
      <c r="BD83" s="145"/>
      <c r="BE83" s="41">
        <f>SUM(AV83)</f>
        <v>4200</v>
      </c>
      <c r="BF83" s="131" t="s">
        <v>182</v>
      </c>
      <c r="BG83" s="132"/>
      <c r="BH83" s="132"/>
      <c r="BI83" s="132"/>
    </row>
    <row r="84" spans="1:57" ht="13.5">
      <c r="A84" s="78"/>
      <c r="B84" s="78"/>
      <c r="C84" s="78"/>
      <c r="D84" s="81" t="s">
        <v>10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3"/>
      <c r="AD84" s="110"/>
      <c r="AE84" s="110"/>
      <c r="AF84" s="110"/>
      <c r="AG84" s="110"/>
      <c r="AH84" s="110"/>
      <c r="AI84" s="110"/>
      <c r="AJ84" s="110"/>
      <c r="AK84" s="110"/>
      <c r="AL84" s="110"/>
      <c r="AM84" s="80" t="s">
        <v>11</v>
      </c>
      <c r="AN84" s="80"/>
      <c r="AO84" s="80"/>
      <c r="AP84" s="80"/>
      <c r="AQ84" s="80"/>
      <c r="AR84" s="80"/>
      <c r="AS84" s="80"/>
      <c r="AT84" s="80"/>
      <c r="AU84" s="80"/>
      <c r="AV84" s="151">
        <f>AV78+AV79+AV80+AV81+AV82+AV83</f>
        <v>161457.08000000002</v>
      </c>
      <c r="AW84" s="151"/>
      <c r="AX84" s="151"/>
      <c r="AY84" s="151"/>
      <c r="AZ84" s="151"/>
      <c r="BA84" s="151"/>
      <c r="BB84" s="151"/>
      <c r="BC84" s="151"/>
      <c r="BD84" s="151"/>
      <c r="BE84" s="151"/>
    </row>
    <row r="88" spans="1:57" ht="14.25">
      <c r="A88" s="124" t="s">
        <v>116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3.5">
      <c r="A91" s="78" t="s">
        <v>18</v>
      </c>
      <c r="B91" s="78"/>
      <c r="C91" s="78"/>
      <c r="D91" s="78" t="s">
        <v>52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 t="s">
        <v>53</v>
      </c>
      <c r="AF91" s="78"/>
      <c r="AG91" s="78"/>
      <c r="AH91" s="78"/>
      <c r="AI91" s="78"/>
      <c r="AJ91" s="78"/>
      <c r="AK91" s="78"/>
      <c r="AL91" s="78"/>
      <c r="AM91" s="78"/>
      <c r="AN91" s="78"/>
      <c r="AO91" s="78" t="s">
        <v>54</v>
      </c>
      <c r="AP91" s="78"/>
      <c r="AQ91" s="78"/>
      <c r="AR91" s="78"/>
      <c r="AS91" s="78"/>
      <c r="AT91" s="78"/>
      <c r="AU91" s="78"/>
      <c r="AV91" s="78"/>
      <c r="AW91" s="78"/>
      <c r="AX91" s="78" t="s">
        <v>94</v>
      </c>
      <c r="AY91" s="78"/>
      <c r="AZ91" s="78"/>
      <c r="BA91" s="78"/>
      <c r="BB91" s="78"/>
      <c r="BC91" s="78"/>
      <c r="BD91" s="78"/>
      <c r="BE91" s="78"/>
    </row>
    <row r="92" spans="1:57" ht="13.5">
      <c r="A92" s="78">
        <v>1</v>
      </c>
      <c r="B92" s="78"/>
      <c r="C92" s="78"/>
      <c r="D92" s="78">
        <v>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>
        <v>3</v>
      </c>
      <c r="AF92" s="78"/>
      <c r="AG92" s="78"/>
      <c r="AH92" s="78"/>
      <c r="AI92" s="78"/>
      <c r="AJ92" s="78"/>
      <c r="AK92" s="78"/>
      <c r="AL92" s="78"/>
      <c r="AM92" s="78"/>
      <c r="AN92" s="78"/>
      <c r="AO92" s="78">
        <v>4</v>
      </c>
      <c r="AP92" s="78"/>
      <c r="AQ92" s="78"/>
      <c r="AR92" s="78"/>
      <c r="AS92" s="78"/>
      <c r="AT92" s="78"/>
      <c r="AU92" s="78"/>
      <c r="AV92" s="78"/>
      <c r="AW92" s="78"/>
      <c r="AX92" s="78">
        <v>5</v>
      </c>
      <c r="AY92" s="78"/>
      <c r="AZ92" s="78"/>
      <c r="BA92" s="78"/>
      <c r="BB92" s="78"/>
      <c r="BC92" s="78"/>
      <c r="BD92" s="78"/>
      <c r="BE92" s="78"/>
    </row>
    <row r="93" spans="1:57" ht="13.5">
      <c r="A93" s="78" t="s">
        <v>31</v>
      </c>
      <c r="B93" s="78"/>
      <c r="C93" s="78"/>
      <c r="D93" s="125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7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110"/>
      <c r="AP93" s="110"/>
      <c r="AQ93" s="110"/>
      <c r="AR93" s="110"/>
      <c r="AS93" s="110"/>
      <c r="AT93" s="110"/>
      <c r="AU93" s="110"/>
      <c r="AV93" s="110"/>
      <c r="AW93" s="110"/>
      <c r="AX93" s="80">
        <f>AE93*AO93</f>
        <v>0</v>
      </c>
      <c r="AY93" s="80"/>
      <c r="AZ93" s="80"/>
      <c r="BA93" s="80"/>
      <c r="BB93" s="80"/>
      <c r="BC93" s="80"/>
      <c r="BD93" s="80"/>
      <c r="BE93" s="80"/>
    </row>
    <row r="94" spans="1:57" ht="13.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110"/>
      <c r="AP94" s="110"/>
      <c r="AQ94" s="110"/>
      <c r="AR94" s="110"/>
      <c r="AS94" s="110"/>
      <c r="AT94" s="110"/>
      <c r="AU94" s="110"/>
      <c r="AV94" s="110"/>
      <c r="AW94" s="110"/>
      <c r="AX94" s="80">
        <f>AE94*AO94</f>
        <v>0</v>
      </c>
      <c r="AY94" s="80"/>
      <c r="AZ94" s="80"/>
      <c r="BA94" s="80"/>
      <c r="BB94" s="80"/>
      <c r="BC94" s="80"/>
      <c r="BD94" s="80"/>
      <c r="BE94" s="80"/>
    </row>
    <row r="95" spans="1:57" ht="13.5">
      <c r="A95" s="78"/>
      <c r="B95" s="78"/>
      <c r="C95" s="78"/>
      <c r="D95" s="81" t="s">
        <v>10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3"/>
      <c r="AE95" s="80" t="s">
        <v>11</v>
      </c>
      <c r="AF95" s="80"/>
      <c r="AG95" s="80"/>
      <c r="AH95" s="80"/>
      <c r="AI95" s="80"/>
      <c r="AJ95" s="80"/>
      <c r="AK95" s="80"/>
      <c r="AL95" s="80"/>
      <c r="AM95" s="80"/>
      <c r="AN95" s="80"/>
      <c r="AO95" s="110" t="s">
        <v>11</v>
      </c>
      <c r="AP95" s="110"/>
      <c r="AQ95" s="110"/>
      <c r="AR95" s="110"/>
      <c r="AS95" s="110"/>
      <c r="AT95" s="110"/>
      <c r="AU95" s="110"/>
      <c r="AV95" s="110"/>
      <c r="AW95" s="110"/>
      <c r="AX95" s="80">
        <f>SUM(AX93:BE94)</f>
        <v>0</v>
      </c>
      <c r="AY95" s="80"/>
      <c r="AZ95" s="80"/>
      <c r="BA95" s="80"/>
      <c r="BB95" s="80"/>
      <c r="BC95" s="80"/>
      <c r="BD95" s="80"/>
      <c r="BE95" s="80"/>
    </row>
    <row r="96" ht="65.25" customHeight="1"/>
    <row r="97" spans="1:57" ht="33" customHeight="1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</row>
    <row r="98" spans="1:57" ht="13.5">
      <c r="A98" s="26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3.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9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</row>
    <row r="101" spans="1:57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69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</row>
    <row r="102" spans="1:57" ht="14.25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</row>
    <row r="103" spans="1:57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3.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</row>
    <row r="105" spans="1:57" ht="13.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</row>
    <row r="106" spans="1:57" ht="13.5">
      <c r="A106" s="171"/>
      <c r="B106" s="171"/>
      <c r="C106" s="171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</row>
    <row r="107" spans="1:57" ht="13.5">
      <c r="A107" s="171"/>
      <c r="B107" s="171"/>
      <c r="C107" s="171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</row>
    <row r="108" spans="1:57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21:57" ht="13.5">
      <c r="U109" s="25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21:57" ht="13.5">
      <c r="U110" s="25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21:57" ht="13.5">
      <c r="U111" s="25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21:57" ht="13.5">
      <c r="U112" s="25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4" spans="1:57" ht="14.25" customHeight="1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</row>
    <row r="115" spans="1:57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3.5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</row>
    <row r="117" spans="1:57" ht="13.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</row>
    <row r="118" spans="1:57" ht="13.5" customHeight="1">
      <c r="A118" s="171"/>
      <c r="B118" s="171"/>
      <c r="C118" s="171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</row>
    <row r="119" spans="1:57" ht="51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76.5" customHeight="1">
      <c r="A120" s="179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</row>
    <row r="121" spans="1:57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9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</row>
    <row r="123" spans="1:57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69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</row>
    <row r="124" spans="1:57" ht="13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3.5" customHeight="1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</row>
    <row r="126" spans="1:57" ht="13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3.5" customHeight="1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</row>
    <row r="128" spans="1:57" ht="13.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</row>
    <row r="129" spans="1:57" ht="13.5">
      <c r="A129" s="171"/>
      <c r="B129" s="171"/>
      <c r="C129" s="171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</row>
    <row r="130" spans="1:57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</row>
    <row r="132" spans="1:57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32.25" customHeight="1">
      <c r="A133" s="177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</row>
    <row r="134" spans="1:57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3.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9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</row>
    <row r="136" spans="1:57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69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</row>
    <row r="137" spans="1:57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customHeight="1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</row>
    <row r="139" spans="1:57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3.5" customHeight="1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</row>
    <row r="141" spans="1:57" ht="13.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</row>
    <row r="142" spans="1:57" ht="13.5" customHeight="1">
      <c r="A142" s="171"/>
      <c r="B142" s="171"/>
      <c r="C142" s="171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</row>
    <row r="143" spans="1:57" ht="13.5" customHeight="1">
      <c r="A143" s="171"/>
      <c r="B143" s="171"/>
      <c r="C143" s="171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</row>
    <row r="144" spans="1:57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3.5">
      <c r="A146" s="177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</row>
    <row r="147" spans="1:57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3.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9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</row>
    <row r="149" spans="1:57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69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</row>
    <row r="150" spans="1:57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</row>
    <row r="152" spans="1:57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3.5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</row>
    <row r="154" spans="1:57" ht="13.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</row>
    <row r="155" spans="1:57" ht="13.5">
      <c r="A155" s="171"/>
      <c r="B155" s="171"/>
      <c r="C155" s="171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</row>
    <row r="156" spans="1:57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</sheetData>
  <sheetProtection/>
  <mergeCells count="435">
    <mergeCell ref="AD83:AL83"/>
    <mergeCell ref="A70:B70"/>
    <mergeCell ref="AV54:BE54"/>
    <mergeCell ref="AV65:BE65"/>
    <mergeCell ref="AV81:BE81"/>
    <mergeCell ref="AV79:BE79"/>
    <mergeCell ref="AV71:BE71"/>
    <mergeCell ref="AM83:AU83"/>
    <mergeCell ref="AV83:BD83"/>
    <mergeCell ref="D142:AL142"/>
    <mergeCell ref="AM142:AU142"/>
    <mergeCell ref="AM129:AU129"/>
    <mergeCell ref="A122:T122"/>
    <mergeCell ref="U122:BE123"/>
    <mergeCell ref="A135:T135"/>
    <mergeCell ref="A83:C83"/>
    <mergeCell ref="D83:AC83"/>
    <mergeCell ref="AD82:AL82"/>
    <mergeCell ref="A142:C142"/>
    <mergeCell ref="D128:AL128"/>
    <mergeCell ref="AM128:AU128"/>
    <mergeCell ref="A120:BE120"/>
    <mergeCell ref="A141:C141"/>
    <mergeCell ref="D141:AL141"/>
    <mergeCell ref="AM141:AU141"/>
    <mergeCell ref="AV141:BE141"/>
    <mergeCell ref="A129:C129"/>
    <mergeCell ref="AV56:BE56"/>
    <mergeCell ref="AM70:AU70"/>
    <mergeCell ref="AV67:BE67"/>
    <mergeCell ref="AM67:AO67"/>
    <mergeCell ref="AV68:BE68"/>
    <mergeCell ref="AV70:BE70"/>
    <mergeCell ref="AV153:BE153"/>
    <mergeCell ref="A154:C154"/>
    <mergeCell ref="A151:BE151"/>
    <mergeCell ref="A153:C153"/>
    <mergeCell ref="D153:AL153"/>
    <mergeCell ref="AM153:AU153"/>
    <mergeCell ref="D154:AL154"/>
    <mergeCell ref="AM154:AU154"/>
    <mergeCell ref="AV154:BE154"/>
    <mergeCell ref="A155:C155"/>
    <mergeCell ref="D155:AL155"/>
    <mergeCell ref="AM155:AU155"/>
    <mergeCell ref="AV155:BE155"/>
    <mergeCell ref="A143:C143"/>
    <mergeCell ref="D143:AL143"/>
    <mergeCell ref="AM143:AU143"/>
    <mergeCell ref="A148:T148"/>
    <mergeCell ref="U148:BE149"/>
    <mergeCell ref="AV143:BE143"/>
    <mergeCell ref="A146:BE146"/>
    <mergeCell ref="AV129:BE129"/>
    <mergeCell ref="A131:BE131"/>
    <mergeCell ref="A133:BE133"/>
    <mergeCell ref="AV142:BE142"/>
    <mergeCell ref="A138:BE138"/>
    <mergeCell ref="A140:C140"/>
    <mergeCell ref="D140:AL140"/>
    <mergeCell ref="AM140:AU140"/>
    <mergeCell ref="AV140:BE140"/>
    <mergeCell ref="U135:BE136"/>
    <mergeCell ref="A127:C127"/>
    <mergeCell ref="D127:AL127"/>
    <mergeCell ref="AM127:AU127"/>
    <mergeCell ref="AV127:BE127"/>
    <mergeCell ref="A128:C128"/>
    <mergeCell ref="AV128:BE128"/>
    <mergeCell ref="D129:AL129"/>
    <mergeCell ref="A118:C118"/>
    <mergeCell ref="D118:AL118"/>
    <mergeCell ref="AM118:AU118"/>
    <mergeCell ref="AV118:BE118"/>
    <mergeCell ref="A125:BE125"/>
    <mergeCell ref="A114:BE114"/>
    <mergeCell ref="A116:C116"/>
    <mergeCell ref="D116:AL116"/>
    <mergeCell ref="AM116:AU116"/>
    <mergeCell ref="AV116:BE116"/>
    <mergeCell ref="A117:C117"/>
    <mergeCell ref="D117:AL117"/>
    <mergeCell ref="AM117:AU117"/>
    <mergeCell ref="AV117:BE117"/>
    <mergeCell ref="AV106:BE106"/>
    <mergeCell ref="A107:C107"/>
    <mergeCell ref="D107:AC107"/>
    <mergeCell ref="AD107:AL107"/>
    <mergeCell ref="AM107:AU107"/>
    <mergeCell ref="AV107:BE107"/>
    <mergeCell ref="A106:C106"/>
    <mergeCell ref="D106:AC106"/>
    <mergeCell ref="AD106:AL106"/>
    <mergeCell ref="AM106:AU106"/>
    <mergeCell ref="AV104:BE104"/>
    <mergeCell ref="A105:C105"/>
    <mergeCell ref="D105:AC105"/>
    <mergeCell ref="AD105:AL105"/>
    <mergeCell ref="AM105:AU105"/>
    <mergeCell ref="AV105:BE105"/>
    <mergeCell ref="A104:C104"/>
    <mergeCell ref="D104:AC104"/>
    <mergeCell ref="AD104:AL104"/>
    <mergeCell ref="AM104:AU104"/>
    <mergeCell ref="AX94:BE94"/>
    <mergeCell ref="A95:C95"/>
    <mergeCell ref="D95:AD95"/>
    <mergeCell ref="AE95:AN95"/>
    <mergeCell ref="AO95:AW95"/>
    <mergeCell ref="AX95:BE95"/>
    <mergeCell ref="AX92:BE92"/>
    <mergeCell ref="A93:C93"/>
    <mergeCell ref="D93:AD93"/>
    <mergeCell ref="AE93:AN93"/>
    <mergeCell ref="AO93:AW93"/>
    <mergeCell ref="AX93:BE93"/>
    <mergeCell ref="D92:AD92"/>
    <mergeCell ref="AE92:AN92"/>
    <mergeCell ref="AO92:AW92"/>
    <mergeCell ref="A97:BE97"/>
    <mergeCell ref="A100:T100"/>
    <mergeCell ref="U100:BE101"/>
    <mergeCell ref="A102:BE102"/>
    <mergeCell ref="AO91:AW91"/>
    <mergeCell ref="A94:C94"/>
    <mergeCell ref="D94:AD94"/>
    <mergeCell ref="AE94:AN94"/>
    <mergeCell ref="AO94:AW94"/>
    <mergeCell ref="A92:C92"/>
    <mergeCell ref="AX91:BE91"/>
    <mergeCell ref="A84:C84"/>
    <mergeCell ref="D84:AC84"/>
    <mergeCell ref="AD84:AL84"/>
    <mergeCell ref="AM84:AU84"/>
    <mergeCell ref="AV84:BE84"/>
    <mergeCell ref="A88:BE88"/>
    <mergeCell ref="A91:C91"/>
    <mergeCell ref="D91:AD91"/>
    <mergeCell ref="AE91:AN91"/>
    <mergeCell ref="AM82:AU82"/>
    <mergeCell ref="AV82:BE82"/>
    <mergeCell ref="A82:C82"/>
    <mergeCell ref="D82:AC82"/>
    <mergeCell ref="A80:C80"/>
    <mergeCell ref="D80:AC80"/>
    <mergeCell ref="AD80:AL80"/>
    <mergeCell ref="AM80:AU80"/>
    <mergeCell ref="AV80:BE80"/>
    <mergeCell ref="A81:C81"/>
    <mergeCell ref="D81:AC81"/>
    <mergeCell ref="AD81:AL81"/>
    <mergeCell ref="AM81:AU81"/>
    <mergeCell ref="A78:C78"/>
    <mergeCell ref="D78:AC78"/>
    <mergeCell ref="AD78:AL78"/>
    <mergeCell ref="AM78:AU78"/>
    <mergeCell ref="AV78:BE78"/>
    <mergeCell ref="A79:C79"/>
    <mergeCell ref="D79:AC79"/>
    <mergeCell ref="AM79:AU79"/>
    <mergeCell ref="AD79:AL79"/>
    <mergeCell ref="D72:AL72"/>
    <mergeCell ref="AM72:AU72"/>
    <mergeCell ref="AV77:BE77"/>
    <mergeCell ref="AV76:BE76"/>
    <mergeCell ref="A77:C77"/>
    <mergeCell ref="D77:AC77"/>
    <mergeCell ref="AD77:AL77"/>
    <mergeCell ref="AM77:AU77"/>
    <mergeCell ref="D70:AL70"/>
    <mergeCell ref="A72:C72"/>
    <mergeCell ref="A66:C66"/>
    <mergeCell ref="AV72:BE72"/>
    <mergeCell ref="A74:BE74"/>
    <mergeCell ref="A76:C76"/>
    <mergeCell ref="D76:AC76"/>
    <mergeCell ref="AD76:AL76"/>
    <mergeCell ref="AM76:AU76"/>
    <mergeCell ref="A67:C67"/>
    <mergeCell ref="AM69:AU69"/>
    <mergeCell ref="D68:AL68"/>
    <mergeCell ref="A71:C71"/>
    <mergeCell ref="D71:AL71"/>
    <mergeCell ref="AM71:AU71"/>
    <mergeCell ref="D67:AL67"/>
    <mergeCell ref="AM68:AU68"/>
    <mergeCell ref="AV69:BE69"/>
    <mergeCell ref="A65:C65"/>
    <mergeCell ref="D65:AL65"/>
    <mergeCell ref="AM65:AU65"/>
    <mergeCell ref="AM63:AU63"/>
    <mergeCell ref="AM59:AU59"/>
    <mergeCell ref="A59:C59"/>
    <mergeCell ref="D59:AC59"/>
    <mergeCell ref="AD59:AL59"/>
    <mergeCell ref="A56:C56"/>
    <mergeCell ref="D54:AC54"/>
    <mergeCell ref="A54:C54"/>
    <mergeCell ref="A55:C55"/>
    <mergeCell ref="AV52:BE52"/>
    <mergeCell ref="A53:C53"/>
    <mergeCell ref="D53:AC53"/>
    <mergeCell ref="AD53:AL53"/>
    <mergeCell ref="AM53:AU53"/>
    <mergeCell ref="D56:AC56"/>
    <mergeCell ref="D55:AC55"/>
    <mergeCell ref="AM50:AU50"/>
    <mergeCell ref="AV50:BE50"/>
    <mergeCell ref="A51:C51"/>
    <mergeCell ref="D51:AC51"/>
    <mergeCell ref="AD51:AL51"/>
    <mergeCell ref="AM51:AU51"/>
    <mergeCell ref="AM52:AU52"/>
    <mergeCell ref="AM54:AU54"/>
    <mergeCell ref="AV51:BE51"/>
    <mergeCell ref="A52:C52"/>
    <mergeCell ref="D52:AC52"/>
    <mergeCell ref="AD52:AL52"/>
    <mergeCell ref="AM48:AU48"/>
    <mergeCell ref="AV48:BE48"/>
    <mergeCell ref="A49:C49"/>
    <mergeCell ref="D49:AC49"/>
    <mergeCell ref="AD49:AL49"/>
    <mergeCell ref="AM49:AU49"/>
    <mergeCell ref="AV49:BE49"/>
    <mergeCell ref="A50:C50"/>
    <mergeCell ref="D50:AC50"/>
    <mergeCell ref="AD50:AL50"/>
    <mergeCell ref="AD41:AL41"/>
    <mergeCell ref="A48:C48"/>
    <mergeCell ref="D48:AC48"/>
    <mergeCell ref="AD48:AL48"/>
    <mergeCell ref="AV42:BE42"/>
    <mergeCell ref="A43:C43"/>
    <mergeCell ref="D43:AC43"/>
    <mergeCell ref="AD43:AL43"/>
    <mergeCell ref="AM43:AU43"/>
    <mergeCell ref="AV43:BE43"/>
    <mergeCell ref="AD42:AL42"/>
    <mergeCell ref="AM42:AU42"/>
    <mergeCell ref="AM41:AU41"/>
    <mergeCell ref="AV41:BE41"/>
    <mergeCell ref="AM47:AU47"/>
    <mergeCell ref="AV47:BE47"/>
    <mergeCell ref="A45:BE45"/>
    <mergeCell ref="A47:C47"/>
    <mergeCell ref="D47:AC47"/>
    <mergeCell ref="AD47:AL47"/>
    <mergeCell ref="A42:C42"/>
    <mergeCell ref="D42:AC42"/>
    <mergeCell ref="A35:C35"/>
    <mergeCell ref="D35:S35"/>
    <mergeCell ref="A41:C41"/>
    <mergeCell ref="D41:AC41"/>
    <mergeCell ref="A40:C40"/>
    <mergeCell ref="D40:AC40"/>
    <mergeCell ref="A37:BE37"/>
    <mergeCell ref="A39:C39"/>
    <mergeCell ref="D39:AC39"/>
    <mergeCell ref="AD39:AL39"/>
    <mergeCell ref="AO35:AW35"/>
    <mergeCell ref="AX35:BE35"/>
    <mergeCell ref="AM39:AU39"/>
    <mergeCell ref="AV39:BE39"/>
    <mergeCell ref="AV40:BE40"/>
    <mergeCell ref="AD40:AL40"/>
    <mergeCell ref="AM40:AU40"/>
    <mergeCell ref="T35:AE35"/>
    <mergeCell ref="AF35:AN35"/>
    <mergeCell ref="T33:AE33"/>
    <mergeCell ref="AF33:AN33"/>
    <mergeCell ref="AO33:AW33"/>
    <mergeCell ref="AX33:BE33"/>
    <mergeCell ref="AO34:AW34"/>
    <mergeCell ref="AX34:BE34"/>
    <mergeCell ref="T32:AE32"/>
    <mergeCell ref="AF32:AN32"/>
    <mergeCell ref="T31:AE31"/>
    <mergeCell ref="AF31:AN31"/>
    <mergeCell ref="A34:C34"/>
    <mergeCell ref="D34:S34"/>
    <mergeCell ref="T34:AE34"/>
    <mergeCell ref="AF34:AN34"/>
    <mergeCell ref="A33:C33"/>
    <mergeCell ref="D33:S33"/>
    <mergeCell ref="AO29:AW29"/>
    <mergeCell ref="AX29:BE29"/>
    <mergeCell ref="AO30:AW30"/>
    <mergeCell ref="AX30:BE30"/>
    <mergeCell ref="AO31:AW31"/>
    <mergeCell ref="AX31:BE31"/>
    <mergeCell ref="AO32:AW32"/>
    <mergeCell ref="AX32:BE32"/>
    <mergeCell ref="A30:C30"/>
    <mergeCell ref="D30:S30"/>
    <mergeCell ref="T30:AE30"/>
    <mergeCell ref="AF30:AN30"/>
    <mergeCell ref="A31:C31"/>
    <mergeCell ref="D31:S31"/>
    <mergeCell ref="A32:C32"/>
    <mergeCell ref="D32:S32"/>
    <mergeCell ref="A28:C28"/>
    <mergeCell ref="D28:S28"/>
    <mergeCell ref="T28:AE28"/>
    <mergeCell ref="AF28:AN28"/>
    <mergeCell ref="A29:C29"/>
    <mergeCell ref="D29:S29"/>
    <mergeCell ref="T29:AE29"/>
    <mergeCell ref="AF29:AN29"/>
    <mergeCell ref="A22:C22"/>
    <mergeCell ref="D22:AC22"/>
    <mergeCell ref="AV24:BE24"/>
    <mergeCell ref="A26:BE26"/>
    <mergeCell ref="A23:C23"/>
    <mergeCell ref="D23:AC23"/>
    <mergeCell ref="AD23:AL23"/>
    <mergeCell ref="AM23:AU23"/>
    <mergeCell ref="A24:C24"/>
    <mergeCell ref="D24:AC24"/>
    <mergeCell ref="AM21:AU21"/>
    <mergeCell ref="AV21:BE21"/>
    <mergeCell ref="AD24:AL24"/>
    <mergeCell ref="AM24:AU24"/>
    <mergeCell ref="AV22:BE22"/>
    <mergeCell ref="AV23:BE23"/>
    <mergeCell ref="AO16:AW16"/>
    <mergeCell ref="AX16:BE16"/>
    <mergeCell ref="AD22:AL22"/>
    <mergeCell ref="AM22:AU22"/>
    <mergeCell ref="AO17:AW17"/>
    <mergeCell ref="AX17:BE17"/>
    <mergeCell ref="A19:BE19"/>
    <mergeCell ref="A21:C21"/>
    <mergeCell ref="D21:AC21"/>
    <mergeCell ref="AD21:AL21"/>
    <mergeCell ref="A16:C16"/>
    <mergeCell ref="D16:S16"/>
    <mergeCell ref="T16:AE16"/>
    <mergeCell ref="AF16:AN16"/>
    <mergeCell ref="A17:C17"/>
    <mergeCell ref="D17:S17"/>
    <mergeCell ref="T17:AE17"/>
    <mergeCell ref="AF17:AN17"/>
    <mergeCell ref="AO15:AW15"/>
    <mergeCell ref="AX15:BE15"/>
    <mergeCell ref="A15:C15"/>
    <mergeCell ref="D15:S15"/>
    <mergeCell ref="T15:AE15"/>
    <mergeCell ref="AF15:AN15"/>
    <mergeCell ref="T13:AE13"/>
    <mergeCell ref="AF13:AN13"/>
    <mergeCell ref="A14:C14"/>
    <mergeCell ref="D14:S14"/>
    <mergeCell ref="AO13:AW13"/>
    <mergeCell ref="AX13:BE13"/>
    <mergeCell ref="AO14:AW14"/>
    <mergeCell ref="AX14:BE14"/>
    <mergeCell ref="T14:AE14"/>
    <mergeCell ref="AF14:AN14"/>
    <mergeCell ref="AO11:AW11"/>
    <mergeCell ref="AX11:BE11"/>
    <mergeCell ref="A11:C11"/>
    <mergeCell ref="D11:S11"/>
    <mergeCell ref="T11:AE11"/>
    <mergeCell ref="A12:C12"/>
    <mergeCell ref="D12:S12"/>
    <mergeCell ref="T12:AE12"/>
    <mergeCell ref="AX10:BE10"/>
    <mergeCell ref="AV63:BE63"/>
    <mergeCell ref="AM55:AU55"/>
    <mergeCell ref="AV55:BE55"/>
    <mergeCell ref="A13:C13"/>
    <mergeCell ref="D13:S13"/>
    <mergeCell ref="AO12:AW12"/>
    <mergeCell ref="AX12:BE12"/>
    <mergeCell ref="AF12:AN12"/>
    <mergeCell ref="AF11:AN11"/>
    <mergeCell ref="A2:BE2"/>
    <mergeCell ref="M4:BE4"/>
    <mergeCell ref="A6:T6"/>
    <mergeCell ref="U6:BE6"/>
    <mergeCell ref="A8:BE8"/>
    <mergeCell ref="A10:C10"/>
    <mergeCell ref="D10:S10"/>
    <mergeCell ref="T10:AE10"/>
    <mergeCell ref="AF10:AN10"/>
    <mergeCell ref="AO10:AW10"/>
    <mergeCell ref="A57:C57"/>
    <mergeCell ref="D57:AC57"/>
    <mergeCell ref="AW57:BD57"/>
    <mergeCell ref="A58:C58"/>
    <mergeCell ref="D58:AC58"/>
    <mergeCell ref="AV66:BE66"/>
    <mergeCell ref="A64:C64"/>
    <mergeCell ref="D64:AL64"/>
    <mergeCell ref="AM64:AU64"/>
    <mergeCell ref="AV64:BE64"/>
    <mergeCell ref="AM66:AU66"/>
    <mergeCell ref="BF53:BH53"/>
    <mergeCell ref="BF54:BH54"/>
    <mergeCell ref="BF55:BH55"/>
    <mergeCell ref="BF56:BH56"/>
    <mergeCell ref="BF57:BH57"/>
    <mergeCell ref="BF64:BH64"/>
    <mergeCell ref="BF65:BH65"/>
    <mergeCell ref="BF66:BH66"/>
    <mergeCell ref="AV53:BE53"/>
    <mergeCell ref="BF17:BI17"/>
    <mergeCell ref="BF35:BJ35"/>
    <mergeCell ref="BF49:BH49"/>
    <mergeCell ref="BF50:BH50"/>
    <mergeCell ref="BF51:BH51"/>
    <mergeCell ref="AV58:BD58"/>
    <mergeCell ref="BF58:BH58"/>
    <mergeCell ref="BF52:BH52"/>
    <mergeCell ref="AO28:AW28"/>
    <mergeCell ref="AX28:BE28"/>
    <mergeCell ref="A69:C69"/>
    <mergeCell ref="D69:AL69"/>
    <mergeCell ref="BF78:BH78"/>
    <mergeCell ref="BF67:BH67"/>
    <mergeCell ref="AV59:BE59"/>
    <mergeCell ref="A61:BE61"/>
    <mergeCell ref="A63:C63"/>
    <mergeCell ref="D63:AL63"/>
    <mergeCell ref="BF68:BH68"/>
    <mergeCell ref="D66:AL66"/>
    <mergeCell ref="BF83:BI83"/>
    <mergeCell ref="BF79:BI79"/>
    <mergeCell ref="BF80:BI80"/>
    <mergeCell ref="BF81:BI81"/>
    <mergeCell ref="BF82:BH82"/>
    <mergeCell ref="BF69:BH69"/>
    <mergeCell ref="BF70:BI70"/>
    <mergeCell ref="BF71:BH71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BE207"/>
  <sheetViews>
    <sheetView showGridLines="0" zoomScalePageLayoutView="0" workbookViewId="0" topLeftCell="A160">
      <selection activeCell="AV174" sqref="AV174:BE174"/>
    </sheetView>
  </sheetViews>
  <sheetFormatPr defaultColWidth="1.83203125" defaultRowHeight="12.75"/>
  <cols>
    <col min="1" max="18" width="1.83203125" style="6" customWidth="1"/>
    <col min="19" max="19" width="3.16015625" style="6" customWidth="1"/>
    <col min="20" max="20" width="3.33203125" style="6" customWidth="1"/>
    <col min="21" max="56" width="1.83203125" style="6" customWidth="1"/>
    <col min="57" max="57" width="3.66015625" style="6" hidden="1" customWidth="1"/>
    <col min="58" max="16384" width="1.83203125" style="6" customWidth="1"/>
  </cols>
  <sheetData>
    <row r="1" ht="6" customHeight="1"/>
    <row r="2" spans="1:57" ht="14.25" customHeight="1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</row>
    <row r="4" spans="1:57" ht="27">
      <c r="A4" s="8" t="s">
        <v>127</v>
      </c>
      <c r="L4" s="1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 t="s">
        <v>113</v>
      </c>
      <c r="BD4" s="18"/>
      <c r="BE4" s="18"/>
    </row>
    <row r="6" spans="1:57" ht="25.5" customHeight="1">
      <c r="A6" s="147" t="s">
        <v>13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6" t="s">
        <v>119</v>
      </c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</row>
    <row r="9" spans="1:57" ht="14.25">
      <c r="A9" s="124" t="s">
        <v>77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</row>
    <row r="11" spans="1:57" ht="13.5">
      <c r="A11" s="78" t="s">
        <v>18</v>
      </c>
      <c r="B11" s="78"/>
      <c r="C11" s="78"/>
      <c r="D11" s="78" t="s">
        <v>20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 t="s">
        <v>78</v>
      </c>
      <c r="AE11" s="78"/>
      <c r="AF11" s="78"/>
      <c r="AG11" s="78"/>
      <c r="AH11" s="78"/>
      <c r="AI11" s="78"/>
      <c r="AJ11" s="78"/>
      <c r="AK11" s="78"/>
      <c r="AL11" s="78"/>
      <c r="AM11" s="78" t="s">
        <v>79</v>
      </c>
      <c r="AN11" s="78"/>
      <c r="AO11" s="78"/>
      <c r="AP11" s="78"/>
      <c r="AQ11" s="78"/>
      <c r="AR11" s="78"/>
      <c r="AS11" s="78"/>
      <c r="AT11" s="78"/>
      <c r="AU11" s="78"/>
      <c r="AV11" s="78" t="s">
        <v>80</v>
      </c>
      <c r="AW11" s="78"/>
      <c r="AX11" s="78"/>
      <c r="AY11" s="78"/>
      <c r="AZ11" s="78"/>
      <c r="BA11" s="78"/>
      <c r="BB11" s="78"/>
      <c r="BC11" s="78"/>
      <c r="BD11" s="78"/>
      <c r="BE11" s="78"/>
    </row>
    <row r="12" spans="1:57" ht="13.5">
      <c r="A12" s="113">
        <v>1</v>
      </c>
      <c r="B12" s="113"/>
      <c r="C12" s="113"/>
      <c r="D12" s="113">
        <v>2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>
        <v>3</v>
      </c>
      <c r="AE12" s="113"/>
      <c r="AF12" s="113"/>
      <c r="AG12" s="113"/>
      <c r="AH12" s="113"/>
      <c r="AI12" s="113"/>
      <c r="AJ12" s="113"/>
      <c r="AK12" s="113"/>
      <c r="AL12" s="113"/>
      <c r="AM12" s="113">
        <v>4</v>
      </c>
      <c r="AN12" s="113"/>
      <c r="AO12" s="113"/>
      <c r="AP12" s="113"/>
      <c r="AQ12" s="113"/>
      <c r="AR12" s="113"/>
      <c r="AS12" s="113"/>
      <c r="AT12" s="113"/>
      <c r="AU12" s="113"/>
      <c r="AV12" s="113">
        <v>5</v>
      </c>
      <c r="AW12" s="113"/>
      <c r="AX12" s="113"/>
      <c r="AY12" s="113"/>
      <c r="AZ12" s="113"/>
      <c r="BA12" s="113"/>
      <c r="BB12" s="113"/>
      <c r="BC12" s="113"/>
      <c r="BD12" s="113"/>
      <c r="BE12" s="113"/>
    </row>
    <row r="13" spans="1:57" ht="13.5">
      <c r="A13" s="78" t="s">
        <v>31</v>
      </c>
      <c r="B13" s="78"/>
      <c r="C13" s="78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2"/>
      <c r="AE13" s="183"/>
      <c r="AF13" s="183"/>
      <c r="AG13" s="183"/>
      <c r="AH13" s="183"/>
      <c r="AI13" s="183"/>
      <c r="AJ13" s="183"/>
      <c r="AK13" s="183"/>
      <c r="AL13" s="184"/>
      <c r="AM13" s="110"/>
      <c r="AN13" s="110"/>
      <c r="AO13" s="110"/>
      <c r="AP13" s="110"/>
      <c r="AQ13" s="110"/>
      <c r="AR13" s="110"/>
      <c r="AS13" s="110"/>
      <c r="AT13" s="110"/>
      <c r="AU13" s="110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</row>
    <row r="14" spans="1:57" ht="13.5">
      <c r="A14" s="78" t="s">
        <v>35</v>
      </c>
      <c r="B14" s="78"/>
      <c r="C14" s="78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5"/>
      <c r="AE14" s="186"/>
      <c r="AF14" s="186"/>
      <c r="AG14" s="186"/>
      <c r="AH14" s="186"/>
      <c r="AI14" s="186"/>
      <c r="AJ14" s="186"/>
      <c r="AK14" s="186"/>
      <c r="AL14" s="187"/>
      <c r="AM14" s="110"/>
      <c r="AN14" s="110"/>
      <c r="AO14" s="110"/>
      <c r="AP14" s="110"/>
      <c r="AQ14" s="110"/>
      <c r="AR14" s="110"/>
      <c r="AS14" s="110"/>
      <c r="AT14" s="110"/>
      <c r="AU14" s="110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</row>
    <row r="15" spans="1:57" ht="13.5">
      <c r="A15" s="78" t="s">
        <v>41</v>
      </c>
      <c r="B15" s="78"/>
      <c r="C15" s="78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5"/>
      <c r="AE15" s="186"/>
      <c r="AF15" s="186"/>
      <c r="AG15" s="186"/>
      <c r="AH15" s="186"/>
      <c r="AI15" s="186"/>
      <c r="AJ15" s="186"/>
      <c r="AK15" s="186"/>
      <c r="AL15" s="187"/>
      <c r="AM15" s="110"/>
      <c r="AN15" s="110"/>
      <c r="AO15" s="110"/>
      <c r="AP15" s="110"/>
      <c r="AQ15" s="110"/>
      <c r="AR15" s="110"/>
      <c r="AS15" s="110"/>
      <c r="AT15" s="110"/>
      <c r="AU15" s="110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</row>
    <row r="16" spans="1:57" ht="13.5">
      <c r="A16" s="78" t="s">
        <v>108</v>
      </c>
      <c r="B16" s="78"/>
      <c r="C16" s="7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5"/>
      <c r="AE16" s="186"/>
      <c r="AF16" s="186"/>
      <c r="AG16" s="186"/>
      <c r="AH16" s="186"/>
      <c r="AI16" s="186"/>
      <c r="AJ16" s="186"/>
      <c r="AK16" s="186"/>
      <c r="AL16" s="187"/>
      <c r="AM16" s="110"/>
      <c r="AN16" s="110"/>
      <c r="AO16" s="110"/>
      <c r="AP16" s="110"/>
      <c r="AQ16" s="110"/>
      <c r="AR16" s="110"/>
      <c r="AS16" s="110"/>
      <c r="AT16" s="110"/>
      <c r="AU16" s="110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</row>
    <row r="17" spans="1:57" ht="13.5">
      <c r="A17" s="78" t="s">
        <v>109</v>
      </c>
      <c r="B17" s="78"/>
      <c r="C17" s="78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5"/>
      <c r="AE17" s="186"/>
      <c r="AF17" s="186"/>
      <c r="AG17" s="186"/>
      <c r="AH17" s="186"/>
      <c r="AI17" s="186"/>
      <c r="AJ17" s="186"/>
      <c r="AK17" s="186"/>
      <c r="AL17" s="187"/>
      <c r="AM17" s="110"/>
      <c r="AN17" s="110"/>
      <c r="AO17" s="110"/>
      <c r="AP17" s="110"/>
      <c r="AQ17" s="110"/>
      <c r="AR17" s="110"/>
      <c r="AS17" s="110"/>
      <c r="AT17" s="110"/>
      <c r="AU17" s="110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</row>
    <row r="18" spans="1:57" ht="13.5">
      <c r="A18" s="78" t="s">
        <v>128</v>
      </c>
      <c r="B18" s="78"/>
      <c r="C18" s="78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5"/>
      <c r="AE18" s="186"/>
      <c r="AF18" s="186"/>
      <c r="AG18" s="186"/>
      <c r="AH18" s="186"/>
      <c r="AI18" s="186"/>
      <c r="AJ18" s="186"/>
      <c r="AK18" s="186"/>
      <c r="AL18" s="187"/>
      <c r="AM18" s="110"/>
      <c r="AN18" s="110"/>
      <c r="AO18" s="110"/>
      <c r="AP18" s="110"/>
      <c r="AQ18" s="110"/>
      <c r="AR18" s="110"/>
      <c r="AS18" s="110"/>
      <c r="AT18" s="110"/>
      <c r="AU18" s="110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</row>
    <row r="19" spans="1:57" ht="13.5">
      <c r="A19" s="78" t="s">
        <v>129</v>
      </c>
      <c r="B19" s="78"/>
      <c r="C19" s="78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5"/>
      <c r="AE19" s="186"/>
      <c r="AF19" s="186"/>
      <c r="AG19" s="186"/>
      <c r="AH19" s="186"/>
      <c r="AI19" s="186"/>
      <c r="AJ19" s="186"/>
      <c r="AK19" s="186"/>
      <c r="AL19" s="187"/>
      <c r="AM19" s="110"/>
      <c r="AN19" s="110"/>
      <c r="AO19" s="110"/>
      <c r="AP19" s="110"/>
      <c r="AQ19" s="110"/>
      <c r="AR19" s="110"/>
      <c r="AS19" s="110"/>
      <c r="AT19" s="110"/>
      <c r="AU19" s="110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</row>
    <row r="20" spans="1:57" ht="13.5">
      <c r="A20" s="78" t="s">
        <v>130</v>
      </c>
      <c r="B20" s="78"/>
      <c r="C20" s="78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5"/>
      <c r="AE20" s="186"/>
      <c r="AF20" s="186"/>
      <c r="AG20" s="186"/>
      <c r="AH20" s="186"/>
      <c r="AI20" s="186"/>
      <c r="AJ20" s="186"/>
      <c r="AK20" s="186"/>
      <c r="AL20" s="187"/>
      <c r="AM20" s="110"/>
      <c r="AN20" s="110"/>
      <c r="AO20" s="110"/>
      <c r="AP20" s="110"/>
      <c r="AQ20" s="110"/>
      <c r="AR20" s="110"/>
      <c r="AS20" s="110"/>
      <c r="AT20" s="110"/>
      <c r="AU20" s="110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</row>
    <row r="21" spans="1:57" ht="13.5">
      <c r="A21" s="78" t="s">
        <v>131</v>
      </c>
      <c r="B21" s="78"/>
      <c r="C21" s="78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5"/>
      <c r="AE21" s="186"/>
      <c r="AF21" s="186"/>
      <c r="AG21" s="186"/>
      <c r="AH21" s="186"/>
      <c r="AI21" s="186"/>
      <c r="AJ21" s="186"/>
      <c r="AK21" s="186"/>
      <c r="AL21" s="187"/>
      <c r="AM21" s="110"/>
      <c r="AN21" s="110"/>
      <c r="AO21" s="110"/>
      <c r="AP21" s="110"/>
      <c r="AQ21" s="110"/>
      <c r="AR21" s="110"/>
      <c r="AS21" s="110"/>
      <c r="AT21" s="110"/>
      <c r="AU21" s="110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</row>
    <row r="22" spans="1:57" ht="13.5">
      <c r="A22" s="78" t="s">
        <v>110</v>
      </c>
      <c r="B22" s="78"/>
      <c r="C22" s="78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5"/>
      <c r="AE22" s="186"/>
      <c r="AF22" s="186"/>
      <c r="AG22" s="186"/>
      <c r="AH22" s="186"/>
      <c r="AI22" s="186"/>
      <c r="AJ22" s="186"/>
      <c r="AK22" s="186"/>
      <c r="AL22" s="187"/>
      <c r="AM22" s="110"/>
      <c r="AN22" s="110"/>
      <c r="AO22" s="110"/>
      <c r="AP22" s="110"/>
      <c r="AQ22" s="110"/>
      <c r="AR22" s="110"/>
      <c r="AS22" s="110"/>
      <c r="AT22" s="110"/>
      <c r="AU22" s="110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</row>
    <row r="23" spans="1:57" ht="13.5">
      <c r="A23" s="78" t="s">
        <v>111</v>
      </c>
      <c r="B23" s="78"/>
      <c r="C23" s="78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5"/>
      <c r="AE23" s="186"/>
      <c r="AF23" s="186"/>
      <c r="AG23" s="186"/>
      <c r="AH23" s="186"/>
      <c r="AI23" s="186"/>
      <c r="AJ23" s="186"/>
      <c r="AK23" s="186"/>
      <c r="AL23" s="187"/>
      <c r="AM23" s="110"/>
      <c r="AN23" s="110"/>
      <c r="AO23" s="110"/>
      <c r="AP23" s="110"/>
      <c r="AQ23" s="110"/>
      <c r="AR23" s="110"/>
      <c r="AS23" s="110"/>
      <c r="AT23" s="110"/>
      <c r="AU23" s="110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ht="13.5">
      <c r="A24" s="78" t="s">
        <v>132</v>
      </c>
      <c r="B24" s="78"/>
      <c r="C24" s="78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8"/>
      <c r="AE24" s="189"/>
      <c r="AF24" s="189"/>
      <c r="AG24" s="189"/>
      <c r="AH24" s="189"/>
      <c r="AI24" s="189"/>
      <c r="AJ24" s="189"/>
      <c r="AK24" s="189"/>
      <c r="AL24" s="190"/>
      <c r="AM24" s="110"/>
      <c r="AN24" s="110"/>
      <c r="AO24" s="110"/>
      <c r="AP24" s="110"/>
      <c r="AQ24" s="110"/>
      <c r="AR24" s="110"/>
      <c r="AS24" s="110"/>
      <c r="AT24" s="110"/>
      <c r="AU24" s="110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</row>
    <row r="25" spans="1:57" ht="13.5">
      <c r="A25" s="78"/>
      <c r="B25" s="78"/>
      <c r="C25" s="78"/>
      <c r="D25" s="160" t="s">
        <v>10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2"/>
      <c r="AD25" s="80" t="s">
        <v>11</v>
      </c>
      <c r="AE25" s="80"/>
      <c r="AF25" s="80"/>
      <c r="AG25" s="80"/>
      <c r="AH25" s="80"/>
      <c r="AI25" s="80"/>
      <c r="AJ25" s="80"/>
      <c r="AK25" s="80"/>
      <c r="AL25" s="80"/>
      <c r="AM25" s="110" t="s">
        <v>11</v>
      </c>
      <c r="AN25" s="110"/>
      <c r="AO25" s="110"/>
      <c r="AP25" s="110"/>
      <c r="AQ25" s="110"/>
      <c r="AR25" s="110"/>
      <c r="AS25" s="110"/>
      <c r="AT25" s="110"/>
      <c r="AU25" s="110"/>
      <c r="AV25" s="80">
        <f>SUM(AV13:BE24)</f>
        <v>0</v>
      </c>
      <c r="AW25" s="80"/>
      <c r="AX25" s="80"/>
      <c r="AY25" s="80"/>
      <c r="AZ25" s="80"/>
      <c r="BA25" s="80"/>
      <c r="BB25" s="80"/>
      <c r="BC25" s="80"/>
      <c r="BD25" s="80"/>
      <c r="BE25" s="80"/>
    </row>
    <row r="27" spans="1:57" ht="14.25">
      <c r="A27" s="124" t="s">
        <v>81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</row>
    <row r="29" spans="1:57" ht="13.5">
      <c r="A29" s="78" t="s">
        <v>18</v>
      </c>
      <c r="B29" s="78"/>
      <c r="C29" s="78"/>
      <c r="D29" s="78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 t="s">
        <v>83</v>
      </c>
      <c r="AN29" s="78"/>
      <c r="AO29" s="78"/>
      <c r="AP29" s="78"/>
      <c r="AQ29" s="78"/>
      <c r="AR29" s="78"/>
      <c r="AS29" s="78"/>
      <c r="AT29" s="78"/>
      <c r="AU29" s="78"/>
      <c r="AV29" s="78" t="s">
        <v>84</v>
      </c>
      <c r="AW29" s="78"/>
      <c r="AX29" s="78"/>
      <c r="AY29" s="78"/>
      <c r="AZ29" s="78"/>
      <c r="BA29" s="78"/>
      <c r="BB29" s="78"/>
      <c r="BC29" s="78"/>
      <c r="BD29" s="78"/>
      <c r="BE29" s="78"/>
    </row>
    <row r="30" spans="1:57" ht="13.5">
      <c r="A30" s="113">
        <v>1</v>
      </c>
      <c r="B30" s="113"/>
      <c r="C30" s="113"/>
      <c r="D30" s="113">
        <v>2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>
        <v>3</v>
      </c>
      <c r="AN30" s="113"/>
      <c r="AO30" s="113"/>
      <c r="AP30" s="113"/>
      <c r="AQ30" s="113"/>
      <c r="AR30" s="113"/>
      <c r="AS30" s="113"/>
      <c r="AT30" s="113"/>
      <c r="AU30" s="113"/>
      <c r="AV30" s="113">
        <v>4</v>
      </c>
      <c r="AW30" s="113"/>
      <c r="AX30" s="113"/>
      <c r="AY30" s="113"/>
      <c r="AZ30" s="113"/>
      <c r="BA30" s="113"/>
      <c r="BB30" s="113"/>
      <c r="BC30" s="113"/>
      <c r="BD30" s="113"/>
      <c r="BE30" s="113"/>
    </row>
    <row r="31" spans="1:57" ht="13.5">
      <c r="A31" s="78" t="s">
        <v>31</v>
      </c>
      <c r="B31" s="78"/>
      <c r="C31" s="78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10"/>
      <c r="AN31" s="110"/>
      <c r="AO31" s="110"/>
      <c r="AP31" s="110"/>
      <c r="AQ31" s="110"/>
      <c r="AR31" s="110"/>
      <c r="AS31" s="110"/>
      <c r="AT31" s="110"/>
      <c r="AU31" s="110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</row>
    <row r="32" spans="1:57" ht="13.5">
      <c r="A32" s="78" t="s">
        <v>35</v>
      </c>
      <c r="B32" s="78"/>
      <c r="C32" s="78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10"/>
      <c r="AN32" s="110"/>
      <c r="AO32" s="110"/>
      <c r="AP32" s="110"/>
      <c r="AQ32" s="110"/>
      <c r="AR32" s="110"/>
      <c r="AS32" s="110"/>
      <c r="AT32" s="110"/>
      <c r="AU32" s="110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</row>
    <row r="33" spans="1:57" ht="13.5">
      <c r="A33" s="78" t="s">
        <v>41</v>
      </c>
      <c r="B33" s="78"/>
      <c r="C33" s="78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10"/>
      <c r="AN33" s="110"/>
      <c r="AO33" s="110"/>
      <c r="AP33" s="110"/>
      <c r="AQ33" s="110"/>
      <c r="AR33" s="110"/>
      <c r="AS33" s="110"/>
      <c r="AT33" s="110"/>
      <c r="AU33" s="110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</row>
    <row r="34" spans="1:57" ht="13.5">
      <c r="A34" s="78" t="s">
        <v>108</v>
      </c>
      <c r="B34" s="78"/>
      <c r="C34" s="78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10"/>
      <c r="AN34" s="110"/>
      <c r="AO34" s="110"/>
      <c r="AP34" s="110"/>
      <c r="AQ34" s="110"/>
      <c r="AR34" s="110"/>
      <c r="AS34" s="110"/>
      <c r="AT34" s="110"/>
      <c r="AU34" s="110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</row>
    <row r="35" spans="1:57" ht="13.5">
      <c r="A35" s="78" t="s">
        <v>109</v>
      </c>
      <c r="B35" s="78"/>
      <c r="C35" s="78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10"/>
      <c r="AN35" s="110"/>
      <c r="AO35" s="110"/>
      <c r="AP35" s="110"/>
      <c r="AQ35" s="110"/>
      <c r="AR35" s="110"/>
      <c r="AS35" s="110"/>
      <c r="AT35" s="110"/>
      <c r="AU35" s="110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</row>
    <row r="36" spans="1:57" ht="13.5">
      <c r="A36" s="78" t="s">
        <v>128</v>
      </c>
      <c r="B36" s="78"/>
      <c r="C36" s="78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10"/>
      <c r="AN36" s="110"/>
      <c r="AO36" s="110"/>
      <c r="AP36" s="110"/>
      <c r="AQ36" s="110"/>
      <c r="AR36" s="110"/>
      <c r="AS36" s="110"/>
      <c r="AT36" s="110"/>
      <c r="AU36" s="110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</row>
    <row r="37" spans="1:57" ht="13.5">
      <c r="A37" s="78" t="s">
        <v>129</v>
      </c>
      <c r="B37" s="78"/>
      <c r="C37" s="78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10"/>
      <c r="AN37" s="110"/>
      <c r="AO37" s="110"/>
      <c r="AP37" s="110"/>
      <c r="AQ37" s="110"/>
      <c r="AR37" s="110"/>
      <c r="AS37" s="110"/>
      <c r="AT37" s="110"/>
      <c r="AU37" s="110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</row>
    <row r="38" spans="1:57" ht="13.5">
      <c r="A38" s="78" t="s">
        <v>130</v>
      </c>
      <c r="B38" s="78"/>
      <c r="C38" s="78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10"/>
      <c r="AN38" s="110"/>
      <c r="AO38" s="110"/>
      <c r="AP38" s="110"/>
      <c r="AQ38" s="110"/>
      <c r="AR38" s="110"/>
      <c r="AS38" s="110"/>
      <c r="AT38" s="110"/>
      <c r="AU38" s="110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</row>
    <row r="39" spans="1:57" ht="13.5">
      <c r="A39" s="78" t="s">
        <v>131</v>
      </c>
      <c r="B39" s="78"/>
      <c r="C39" s="78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10"/>
      <c r="AN39" s="110"/>
      <c r="AO39" s="110"/>
      <c r="AP39" s="110"/>
      <c r="AQ39" s="110"/>
      <c r="AR39" s="110"/>
      <c r="AS39" s="110"/>
      <c r="AT39" s="110"/>
      <c r="AU39" s="110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</row>
    <row r="40" spans="1:57" ht="13.5">
      <c r="A40" s="78" t="s">
        <v>110</v>
      </c>
      <c r="B40" s="78"/>
      <c r="C40" s="78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10"/>
      <c r="AN40" s="110"/>
      <c r="AO40" s="110"/>
      <c r="AP40" s="110"/>
      <c r="AQ40" s="110"/>
      <c r="AR40" s="110"/>
      <c r="AS40" s="110"/>
      <c r="AT40" s="110"/>
      <c r="AU40" s="110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</row>
    <row r="41" spans="1:57" ht="13.5">
      <c r="A41" s="78" t="s">
        <v>111</v>
      </c>
      <c r="B41" s="78"/>
      <c r="C41" s="78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10"/>
      <c r="AN41" s="110"/>
      <c r="AO41" s="110"/>
      <c r="AP41" s="110"/>
      <c r="AQ41" s="110"/>
      <c r="AR41" s="110"/>
      <c r="AS41" s="110"/>
      <c r="AT41" s="110"/>
      <c r="AU41" s="110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</row>
    <row r="42" spans="1:57" ht="13.5">
      <c r="A42" s="78" t="s">
        <v>132</v>
      </c>
      <c r="B42" s="78"/>
      <c r="C42" s="78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10"/>
      <c r="AN42" s="110"/>
      <c r="AO42" s="110"/>
      <c r="AP42" s="110"/>
      <c r="AQ42" s="110"/>
      <c r="AR42" s="110"/>
      <c r="AS42" s="110"/>
      <c r="AT42" s="110"/>
      <c r="AU42" s="110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</row>
    <row r="43" spans="1:57" ht="13.5">
      <c r="A43" s="78" t="s">
        <v>133</v>
      </c>
      <c r="B43" s="78"/>
      <c r="C43" s="78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10"/>
      <c r="AN43" s="110"/>
      <c r="AO43" s="110"/>
      <c r="AP43" s="110"/>
      <c r="AQ43" s="110"/>
      <c r="AR43" s="110"/>
      <c r="AS43" s="110"/>
      <c r="AT43" s="110"/>
      <c r="AU43" s="110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</row>
    <row r="44" spans="1:57" ht="13.5">
      <c r="A44" s="78"/>
      <c r="B44" s="78"/>
      <c r="C44" s="78"/>
      <c r="D44" s="160" t="s">
        <v>10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2"/>
      <c r="AM44" s="110" t="s">
        <v>11</v>
      </c>
      <c r="AN44" s="110"/>
      <c r="AO44" s="110"/>
      <c r="AP44" s="110"/>
      <c r="AQ44" s="110"/>
      <c r="AR44" s="110"/>
      <c r="AS44" s="110"/>
      <c r="AT44" s="110"/>
      <c r="AU44" s="110"/>
      <c r="AV44" s="145">
        <f>SUM(AV31:BE43)</f>
        <v>0</v>
      </c>
      <c r="AW44" s="145"/>
      <c r="AX44" s="145"/>
      <c r="AY44" s="145"/>
      <c r="AZ44" s="145"/>
      <c r="BA44" s="145"/>
      <c r="BB44" s="145"/>
      <c r="BC44" s="145"/>
      <c r="BD44" s="145"/>
      <c r="BE44" s="145"/>
    </row>
    <row r="46" spans="1:57" ht="14.25">
      <c r="A46" s="124" t="s">
        <v>85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</row>
    <row r="48" spans="1:57" ht="13.5">
      <c r="A48" s="78" t="s">
        <v>18</v>
      </c>
      <c r="B48" s="78"/>
      <c r="C48" s="78"/>
      <c r="D48" s="78" t="s">
        <v>20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 t="s">
        <v>73</v>
      </c>
      <c r="AE48" s="78"/>
      <c r="AF48" s="78"/>
      <c r="AG48" s="78"/>
      <c r="AH48" s="78"/>
      <c r="AI48" s="78"/>
      <c r="AJ48" s="78"/>
      <c r="AK48" s="78"/>
      <c r="AL48" s="78"/>
      <c r="AM48" s="78" t="s">
        <v>86</v>
      </c>
      <c r="AN48" s="78"/>
      <c r="AO48" s="78"/>
      <c r="AP48" s="78"/>
      <c r="AQ48" s="78"/>
      <c r="AR48" s="78"/>
      <c r="AS48" s="78"/>
      <c r="AT48" s="78"/>
      <c r="AU48" s="78"/>
      <c r="AV48" s="78" t="s">
        <v>98</v>
      </c>
      <c r="AW48" s="78"/>
      <c r="AX48" s="78"/>
      <c r="AY48" s="78"/>
      <c r="AZ48" s="78"/>
      <c r="BA48" s="78"/>
      <c r="BB48" s="78"/>
      <c r="BC48" s="78"/>
      <c r="BD48" s="78"/>
      <c r="BE48" s="78"/>
    </row>
    <row r="49" spans="1:57" ht="13.5">
      <c r="A49" s="113"/>
      <c r="B49" s="113"/>
      <c r="C49" s="113"/>
      <c r="D49" s="113">
        <v>1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>
        <v>2</v>
      </c>
      <c r="AE49" s="113"/>
      <c r="AF49" s="113"/>
      <c r="AG49" s="113"/>
      <c r="AH49" s="113"/>
      <c r="AI49" s="113"/>
      <c r="AJ49" s="113"/>
      <c r="AK49" s="113"/>
      <c r="AL49" s="113"/>
      <c r="AM49" s="113">
        <v>3</v>
      </c>
      <c r="AN49" s="113"/>
      <c r="AO49" s="113"/>
      <c r="AP49" s="113"/>
      <c r="AQ49" s="113"/>
      <c r="AR49" s="113"/>
      <c r="AS49" s="113"/>
      <c r="AT49" s="113"/>
      <c r="AU49" s="113"/>
      <c r="AV49" s="113">
        <v>4</v>
      </c>
      <c r="AW49" s="113"/>
      <c r="AX49" s="113"/>
      <c r="AY49" s="113"/>
      <c r="AZ49" s="113"/>
      <c r="BA49" s="113"/>
      <c r="BB49" s="113"/>
      <c r="BC49" s="113"/>
      <c r="BD49" s="113"/>
      <c r="BE49" s="113"/>
    </row>
    <row r="50" spans="1:57" ht="13.5">
      <c r="A50" s="191" t="s">
        <v>31</v>
      </c>
      <c r="B50" s="191"/>
      <c r="C50" s="191"/>
      <c r="D50" s="191" t="s">
        <v>134</v>
      </c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2"/>
      <c r="AE50" s="192"/>
      <c r="AF50" s="192"/>
      <c r="AG50" s="192"/>
      <c r="AH50" s="192"/>
      <c r="AI50" s="192"/>
      <c r="AJ50" s="192"/>
      <c r="AK50" s="192"/>
      <c r="AL50" s="192"/>
      <c r="AM50" s="84"/>
      <c r="AN50" s="84"/>
      <c r="AO50" s="84"/>
      <c r="AP50" s="84"/>
      <c r="AQ50" s="84"/>
      <c r="AR50" s="84"/>
      <c r="AS50" s="84"/>
      <c r="AT50" s="84"/>
      <c r="AU50" s="84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</row>
    <row r="51" spans="1:57" ht="13.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110"/>
      <c r="AE51" s="110"/>
      <c r="AF51" s="110"/>
      <c r="AG51" s="110"/>
      <c r="AH51" s="110"/>
      <c r="AI51" s="110"/>
      <c r="AJ51" s="110"/>
      <c r="AK51" s="110"/>
      <c r="AL51" s="110"/>
      <c r="AM51" s="80"/>
      <c r="AN51" s="80"/>
      <c r="AO51" s="80"/>
      <c r="AP51" s="80"/>
      <c r="AQ51" s="80"/>
      <c r="AR51" s="80"/>
      <c r="AS51" s="80"/>
      <c r="AT51" s="80"/>
      <c r="AU51" s="80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</row>
    <row r="52" spans="1:57" ht="13.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110"/>
      <c r="AE52" s="110"/>
      <c r="AF52" s="110"/>
      <c r="AG52" s="110"/>
      <c r="AH52" s="110"/>
      <c r="AI52" s="110"/>
      <c r="AJ52" s="110"/>
      <c r="AK52" s="110"/>
      <c r="AL52" s="110"/>
      <c r="AM52" s="80"/>
      <c r="AN52" s="80"/>
      <c r="AO52" s="80"/>
      <c r="AP52" s="80"/>
      <c r="AQ52" s="80"/>
      <c r="AR52" s="80"/>
      <c r="AS52" s="80"/>
      <c r="AT52" s="80"/>
      <c r="AU52" s="80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3.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110"/>
      <c r="AE53" s="110"/>
      <c r="AF53" s="110"/>
      <c r="AG53" s="110"/>
      <c r="AH53" s="110"/>
      <c r="AI53" s="110"/>
      <c r="AJ53" s="110"/>
      <c r="AK53" s="110"/>
      <c r="AL53" s="110"/>
      <c r="AM53" s="80"/>
      <c r="AN53" s="80"/>
      <c r="AO53" s="80"/>
      <c r="AP53" s="80"/>
      <c r="AQ53" s="80"/>
      <c r="AR53" s="80"/>
      <c r="AS53" s="80"/>
      <c r="AT53" s="80"/>
      <c r="AU53" s="80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</row>
    <row r="54" spans="1:57" ht="13.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110"/>
      <c r="AE54" s="110"/>
      <c r="AF54" s="110"/>
      <c r="AG54" s="110"/>
      <c r="AH54" s="110"/>
      <c r="AI54" s="110"/>
      <c r="AJ54" s="110"/>
      <c r="AK54" s="110"/>
      <c r="AL54" s="110"/>
      <c r="AM54" s="80"/>
      <c r="AN54" s="80"/>
      <c r="AO54" s="80"/>
      <c r="AP54" s="80"/>
      <c r="AQ54" s="80"/>
      <c r="AR54" s="80"/>
      <c r="AS54" s="80"/>
      <c r="AT54" s="80"/>
      <c r="AU54" s="80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</row>
    <row r="55" spans="1:57" ht="13.5">
      <c r="A55" s="78"/>
      <c r="B55" s="78"/>
      <c r="C55" s="78"/>
      <c r="D55" s="81" t="s">
        <v>10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3"/>
      <c r="AD55" s="110"/>
      <c r="AE55" s="110"/>
      <c r="AF55" s="110"/>
      <c r="AG55" s="110"/>
      <c r="AH55" s="110"/>
      <c r="AI55" s="110"/>
      <c r="AJ55" s="110"/>
      <c r="AK55" s="110"/>
      <c r="AL55" s="110"/>
      <c r="AM55" s="80" t="s">
        <v>11</v>
      </c>
      <c r="AN55" s="80"/>
      <c r="AO55" s="80"/>
      <c r="AP55" s="80"/>
      <c r="AQ55" s="80"/>
      <c r="AR55" s="80"/>
      <c r="AS55" s="80"/>
      <c r="AT55" s="80"/>
      <c r="AU55" s="80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</row>
    <row r="57" spans="1:57" ht="22.5" customHeight="1">
      <c r="A57" s="8" t="s">
        <v>14</v>
      </c>
      <c r="L57" s="19"/>
      <c r="M57" s="146" t="s">
        <v>126</v>
      </c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</row>
    <row r="59" spans="1:57" ht="24" customHeight="1">
      <c r="A59" s="147" t="s">
        <v>13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6" t="s">
        <v>119</v>
      </c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</row>
    <row r="60" ht="11.25" customHeight="1"/>
    <row r="61" spans="1:57" ht="14.25" customHeight="1">
      <c r="A61" s="124" t="s">
        <v>61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</row>
    <row r="62" spans="1:57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45" customHeight="1">
      <c r="A63" s="78" t="s">
        <v>18</v>
      </c>
      <c r="B63" s="78"/>
      <c r="C63" s="78"/>
      <c r="D63" s="78" t="s">
        <v>20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 t="s">
        <v>63</v>
      </c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 t="s">
        <v>64</v>
      </c>
      <c r="AG63" s="78"/>
      <c r="AH63" s="78"/>
      <c r="AI63" s="78"/>
      <c r="AJ63" s="78"/>
      <c r="AK63" s="78"/>
      <c r="AL63" s="78"/>
      <c r="AM63" s="78"/>
      <c r="AN63" s="78"/>
      <c r="AO63" s="78" t="s">
        <v>65</v>
      </c>
      <c r="AP63" s="78"/>
      <c r="AQ63" s="78"/>
      <c r="AR63" s="78"/>
      <c r="AS63" s="78"/>
      <c r="AT63" s="78"/>
      <c r="AU63" s="78"/>
      <c r="AV63" s="78"/>
      <c r="AW63" s="78"/>
      <c r="AX63" s="78" t="s">
        <v>95</v>
      </c>
      <c r="AY63" s="78"/>
      <c r="AZ63" s="78"/>
      <c r="BA63" s="78"/>
      <c r="BB63" s="78"/>
      <c r="BC63" s="78"/>
      <c r="BD63" s="78"/>
      <c r="BE63" s="78"/>
    </row>
    <row r="64" spans="1:57" ht="13.5">
      <c r="A64" s="113">
        <v>1</v>
      </c>
      <c r="B64" s="113"/>
      <c r="C64" s="113"/>
      <c r="D64" s="113">
        <v>2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>
        <v>3</v>
      </c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>
        <v>4</v>
      </c>
      <c r="AG64" s="113"/>
      <c r="AH64" s="113"/>
      <c r="AI64" s="113"/>
      <c r="AJ64" s="113"/>
      <c r="AK64" s="113"/>
      <c r="AL64" s="113"/>
      <c r="AM64" s="113"/>
      <c r="AN64" s="113"/>
      <c r="AO64" s="113">
        <v>5</v>
      </c>
      <c r="AP64" s="113"/>
      <c r="AQ64" s="113"/>
      <c r="AR64" s="113"/>
      <c r="AS64" s="113"/>
      <c r="AT64" s="113"/>
      <c r="AU64" s="113"/>
      <c r="AV64" s="113"/>
      <c r="AW64" s="113"/>
      <c r="AX64" s="113">
        <v>6</v>
      </c>
      <c r="AY64" s="113"/>
      <c r="AZ64" s="113"/>
      <c r="BA64" s="113"/>
      <c r="BB64" s="113"/>
      <c r="BC64" s="113"/>
      <c r="BD64" s="113"/>
      <c r="BE64" s="113"/>
    </row>
    <row r="65" spans="1:57" ht="13.5">
      <c r="A65" s="78" t="s">
        <v>31</v>
      </c>
      <c r="B65" s="78"/>
      <c r="C65" s="78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80"/>
      <c r="AP65" s="80"/>
      <c r="AQ65" s="80"/>
      <c r="AR65" s="80"/>
      <c r="AS65" s="80"/>
      <c r="AT65" s="80"/>
      <c r="AU65" s="80"/>
      <c r="AV65" s="80"/>
      <c r="AW65" s="80"/>
      <c r="AX65" s="80">
        <f>T65*AF65*AO65</f>
        <v>0</v>
      </c>
      <c r="AY65" s="80"/>
      <c r="AZ65" s="80"/>
      <c r="BA65" s="80"/>
      <c r="BB65" s="80"/>
      <c r="BC65" s="80"/>
      <c r="BD65" s="80"/>
      <c r="BE65" s="80"/>
    </row>
    <row r="66" spans="1:57" ht="13.5">
      <c r="A66" s="78" t="s">
        <v>35</v>
      </c>
      <c r="B66" s="78"/>
      <c r="C66" s="78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80"/>
      <c r="AP66" s="80"/>
      <c r="AQ66" s="80"/>
      <c r="AR66" s="80"/>
      <c r="AS66" s="80"/>
      <c r="AT66" s="80"/>
      <c r="AU66" s="80"/>
      <c r="AV66" s="80"/>
      <c r="AW66" s="80"/>
      <c r="AX66" s="80">
        <f>T66*AF66*AO66</f>
        <v>0</v>
      </c>
      <c r="AY66" s="80"/>
      <c r="AZ66" s="80"/>
      <c r="BA66" s="80"/>
      <c r="BB66" s="80"/>
      <c r="BC66" s="80"/>
      <c r="BD66" s="80"/>
      <c r="BE66" s="80"/>
    </row>
    <row r="67" spans="1:57" ht="13.5" customHeight="1">
      <c r="A67" s="78" t="s">
        <v>41</v>
      </c>
      <c r="B67" s="78"/>
      <c r="C67" s="78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80"/>
      <c r="AP67" s="80"/>
      <c r="AQ67" s="80"/>
      <c r="AR67" s="80"/>
      <c r="AS67" s="80"/>
      <c r="AT67" s="80"/>
      <c r="AU67" s="80"/>
      <c r="AV67" s="80"/>
      <c r="AW67" s="80"/>
      <c r="AX67" s="80">
        <f>T67*AF67*AO67</f>
        <v>0</v>
      </c>
      <c r="AY67" s="80"/>
      <c r="AZ67" s="80"/>
      <c r="BA67" s="80"/>
      <c r="BB67" s="80"/>
      <c r="BC67" s="80"/>
      <c r="BD67" s="80"/>
      <c r="BE67" s="80"/>
    </row>
    <row r="68" spans="1:57" ht="13.5">
      <c r="A68" s="78" t="s">
        <v>108</v>
      </c>
      <c r="B68" s="78"/>
      <c r="C68" s="78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80"/>
      <c r="AP68" s="80"/>
      <c r="AQ68" s="80"/>
      <c r="AR68" s="80"/>
      <c r="AS68" s="80"/>
      <c r="AT68" s="80"/>
      <c r="AU68" s="80"/>
      <c r="AV68" s="80"/>
      <c r="AW68" s="80"/>
      <c r="AX68" s="80">
        <f>T68*AF68*AO68</f>
        <v>0</v>
      </c>
      <c r="AY68" s="80"/>
      <c r="AZ68" s="80"/>
      <c r="BA68" s="80"/>
      <c r="BB68" s="80"/>
      <c r="BC68" s="80"/>
      <c r="BD68" s="80"/>
      <c r="BE68" s="80"/>
    </row>
    <row r="69" spans="1:57" ht="13.5" customHeight="1">
      <c r="A69" s="78" t="s">
        <v>109</v>
      </c>
      <c r="B69" s="78"/>
      <c r="C69" s="78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80"/>
      <c r="AP69" s="80"/>
      <c r="AQ69" s="80"/>
      <c r="AR69" s="80"/>
      <c r="AS69" s="80"/>
      <c r="AT69" s="80"/>
      <c r="AU69" s="80"/>
      <c r="AV69" s="80"/>
      <c r="AW69" s="80"/>
      <c r="AX69" s="80">
        <f>T69*AF69*AO69</f>
        <v>0</v>
      </c>
      <c r="AY69" s="80"/>
      <c r="AZ69" s="80"/>
      <c r="BA69" s="80"/>
      <c r="BB69" s="80"/>
      <c r="BC69" s="80"/>
      <c r="BD69" s="80"/>
      <c r="BE69" s="80"/>
    </row>
    <row r="70" spans="1:57" ht="13.5">
      <c r="A70" s="78"/>
      <c r="B70" s="78"/>
      <c r="C70" s="78"/>
      <c r="D70" s="81" t="s">
        <v>62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3"/>
      <c r="T70" s="110" t="s">
        <v>11</v>
      </c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 t="s">
        <v>11</v>
      </c>
      <c r="AG70" s="110"/>
      <c r="AH70" s="110"/>
      <c r="AI70" s="110"/>
      <c r="AJ70" s="110"/>
      <c r="AK70" s="110"/>
      <c r="AL70" s="110"/>
      <c r="AM70" s="110"/>
      <c r="AN70" s="110"/>
      <c r="AO70" s="80" t="s">
        <v>11</v>
      </c>
      <c r="AP70" s="80"/>
      <c r="AQ70" s="80"/>
      <c r="AR70" s="80"/>
      <c r="AS70" s="80"/>
      <c r="AT70" s="80"/>
      <c r="AU70" s="80"/>
      <c r="AV70" s="80"/>
      <c r="AW70" s="80"/>
      <c r="AX70" s="80">
        <f>SUM(AX65:BE69)</f>
        <v>0</v>
      </c>
      <c r="AY70" s="80"/>
      <c r="AZ70" s="80"/>
      <c r="BA70" s="80"/>
      <c r="BB70" s="80"/>
      <c r="BC70" s="80"/>
      <c r="BD70" s="80"/>
      <c r="BE70" s="80"/>
    </row>
    <row r="71" ht="43.5" customHeight="1"/>
    <row r="72" spans="1:57" ht="14.25">
      <c r="A72" s="124" t="s">
        <v>66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</row>
    <row r="74" spans="1:57" ht="42.75" customHeight="1">
      <c r="A74" s="78" t="s">
        <v>18</v>
      </c>
      <c r="B74" s="78"/>
      <c r="C74" s="78"/>
      <c r="D74" s="78" t="s">
        <v>20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 t="s">
        <v>67</v>
      </c>
      <c r="AE74" s="78"/>
      <c r="AF74" s="78"/>
      <c r="AG74" s="78"/>
      <c r="AH74" s="78"/>
      <c r="AI74" s="78"/>
      <c r="AJ74" s="78"/>
      <c r="AK74" s="78"/>
      <c r="AL74" s="78"/>
      <c r="AM74" s="78" t="s">
        <v>68</v>
      </c>
      <c r="AN74" s="78"/>
      <c r="AO74" s="78"/>
      <c r="AP74" s="78"/>
      <c r="AQ74" s="78"/>
      <c r="AR74" s="78"/>
      <c r="AS74" s="78"/>
      <c r="AT74" s="78"/>
      <c r="AU74" s="78"/>
      <c r="AV74" s="78" t="s">
        <v>96</v>
      </c>
      <c r="AW74" s="78"/>
      <c r="AX74" s="78"/>
      <c r="AY74" s="78"/>
      <c r="AZ74" s="78"/>
      <c r="BA74" s="78"/>
      <c r="BB74" s="78"/>
      <c r="BC74" s="78"/>
      <c r="BD74" s="78"/>
      <c r="BE74" s="78"/>
    </row>
    <row r="75" spans="1:57" ht="13.5" customHeight="1">
      <c r="A75" s="113">
        <v>1</v>
      </c>
      <c r="B75" s="113"/>
      <c r="C75" s="113"/>
      <c r="D75" s="113">
        <v>2</v>
      </c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>
        <v>3</v>
      </c>
      <c r="AE75" s="113"/>
      <c r="AF75" s="113"/>
      <c r="AG75" s="113"/>
      <c r="AH75" s="113"/>
      <c r="AI75" s="113"/>
      <c r="AJ75" s="113"/>
      <c r="AK75" s="113"/>
      <c r="AL75" s="113"/>
      <c r="AM75" s="113">
        <v>4</v>
      </c>
      <c r="AN75" s="113"/>
      <c r="AO75" s="113"/>
      <c r="AP75" s="113"/>
      <c r="AQ75" s="113"/>
      <c r="AR75" s="113"/>
      <c r="AS75" s="113"/>
      <c r="AT75" s="113"/>
      <c r="AU75" s="113"/>
      <c r="AV75" s="113">
        <v>5</v>
      </c>
      <c r="AW75" s="113"/>
      <c r="AX75" s="113"/>
      <c r="AY75" s="113"/>
      <c r="AZ75" s="113"/>
      <c r="BA75" s="113"/>
      <c r="BB75" s="113"/>
      <c r="BC75" s="113"/>
      <c r="BD75" s="113"/>
      <c r="BE75" s="113"/>
    </row>
    <row r="76" spans="1:57" ht="13.5">
      <c r="A76" s="78" t="s">
        <v>31</v>
      </c>
      <c r="B76" s="78"/>
      <c r="C76" s="78"/>
      <c r="D76" s="125" t="s">
        <v>143</v>
      </c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7"/>
      <c r="AD76" s="110"/>
      <c r="AE76" s="110"/>
      <c r="AF76" s="110"/>
      <c r="AG76" s="110"/>
      <c r="AH76" s="110"/>
      <c r="AI76" s="110"/>
      <c r="AJ76" s="110"/>
      <c r="AK76" s="110"/>
      <c r="AL76" s="110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>
        <v>979454</v>
      </c>
      <c r="AW76" s="145"/>
      <c r="AX76" s="145"/>
      <c r="AY76" s="145"/>
      <c r="AZ76" s="145"/>
      <c r="BA76" s="145"/>
      <c r="BB76" s="145"/>
      <c r="BC76" s="145"/>
      <c r="BD76" s="145"/>
      <c r="BE76" s="145"/>
    </row>
    <row r="77" spans="1:57" ht="13.5" customHeight="1">
      <c r="A77" s="78"/>
      <c r="B77" s="78"/>
      <c r="C77" s="78"/>
      <c r="D77" s="81" t="s">
        <v>10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3"/>
      <c r="AD77" s="110"/>
      <c r="AE77" s="110"/>
      <c r="AF77" s="110"/>
      <c r="AG77" s="110"/>
      <c r="AH77" s="110"/>
      <c r="AI77" s="110"/>
      <c r="AJ77" s="110"/>
      <c r="AK77" s="110"/>
      <c r="AL77" s="110"/>
      <c r="AM77" s="80"/>
      <c r="AN77" s="80"/>
      <c r="AO77" s="80"/>
      <c r="AP77" s="80"/>
      <c r="AQ77" s="80"/>
      <c r="AR77" s="80"/>
      <c r="AS77" s="80"/>
      <c r="AT77" s="80"/>
      <c r="AU77" s="80"/>
      <c r="AV77" s="151">
        <f>SUM(AV76:BE76)</f>
        <v>979454</v>
      </c>
      <c r="AW77" s="151"/>
      <c r="AX77" s="151"/>
      <c r="AY77" s="151"/>
      <c r="AZ77" s="151"/>
      <c r="BA77" s="151"/>
      <c r="BB77" s="151"/>
      <c r="BC77" s="151"/>
      <c r="BD77" s="151"/>
      <c r="BE77" s="151"/>
    </row>
    <row r="79" spans="1:57" ht="14.25">
      <c r="A79" s="124" t="s">
        <v>69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</row>
    <row r="81" spans="1:57" ht="45.75" customHeight="1">
      <c r="A81" s="78" t="s">
        <v>18</v>
      </c>
      <c r="B81" s="78"/>
      <c r="C81" s="78"/>
      <c r="D81" s="78" t="s">
        <v>52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 t="s">
        <v>70</v>
      </c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 t="s">
        <v>71</v>
      </c>
      <c r="AG81" s="78"/>
      <c r="AH81" s="78"/>
      <c r="AI81" s="78"/>
      <c r="AJ81" s="78"/>
      <c r="AK81" s="78"/>
      <c r="AL81" s="78"/>
      <c r="AM81" s="78"/>
      <c r="AN81" s="78"/>
      <c r="AO81" s="78" t="s">
        <v>72</v>
      </c>
      <c r="AP81" s="78"/>
      <c r="AQ81" s="78"/>
      <c r="AR81" s="78"/>
      <c r="AS81" s="78"/>
      <c r="AT81" s="78"/>
      <c r="AU81" s="78"/>
      <c r="AV81" s="78"/>
      <c r="AW81" s="78"/>
      <c r="AX81" s="78" t="s">
        <v>97</v>
      </c>
      <c r="AY81" s="78"/>
      <c r="AZ81" s="78"/>
      <c r="BA81" s="78"/>
      <c r="BB81" s="78"/>
      <c r="BC81" s="78"/>
      <c r="BD81" s="78"/>
      <c r="BE81" s="78"/>
    </row>
    <row r="82" spans="1:57" ht="13.5">
      <c r="A82" s="113">
        <v>1</v>
      </c>
      <c r="B82" s="113"/>
      <c r="C82" s="113"/>
      <c r="D82" s="113">
        <v>2</v>
      </c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>
        <v>4</v>
      </c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>
        <v>5</v>
      </c>
      <c r="AG82" s="113"/>
      <c r="AH82" s="113"/>
      <c r="AI82" s="113"/>
      <c r="AJ82" s="113"/>
      <c r="AK82" s="113"/>
      <c r="AL82" s="113"/>
      <c r="AM82" s="113"/>
      <c r="AN82" s="113"/>
      <c r="AO82" s="113">
        <v>6</v>
      </c>
      <c r="AP82" s="113"/>
      <c r="AQ82" s="113"/>
      <c r="AR82" s="113"/>
      <c r="AS82" s="113"/>
      <c r="AT82" s="113"/>
      <c r="AU82" s="113"/>
      <c r="AV82" s="113"/>
      <c r="AW82" s="113"/>
      <c r="AX82" s="113">
        <v>6</v>
      </c>
      <c r="AY82" s="113"/>
      <c r="AZ82" s="113"/>
      <c r="BA82" s="113"/>
      <c r="BB82" s="113"/>
      <c r="BC82" s="113"/>
      <c r="BD82" s="113"/>
      <c r="BE82" s="113"/>
    </row>
    <row r="83" spans="1:57" ht="13.5" customHeight="1">
      <c r="A83" s="78" t="s">
        <v>31</v>
      </c>
      <c r="B83" s="78"/>
      <c r="C83" s="78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80"/>
      <c r="AP83" s="80"/>
      <c r="AQ83" s="80"/>
      <c r="AR83" s="80"/>
      <c r="AS83" s="80"/>
      <c r="AT83" s="80"/>
      <c r="AU83" s="80"/>
      <c r="AV83" s="80"/>
      <c r="AW83" s="80"/>
      <c r="AX83" s="145">
        <f>T83*AF83*AO83</f>
        <v>0</v>
      </c>
      <c r="AY83" s="145"/>
      <c r="AZ83" s="145"/>
      <c r="BA83" s="145"/>
      <c r="BB83" s="145"/>
      <c r="BC83" s="145"/>
      <c r="BD83" s="145"/>
      <c r="BE83" s="145"/>
    </row>
    <row r="84" spans="1:57" ht="13.5">
      <c r="A84" s="78" t="s">
        <v>35</v>
      </c>
      <c r="B84" s="78"/>
      <c r="C84" s="7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80"/>
      <c r="AP84" s="80"/>
      <c r="AQ84" s="80"/>
      <c r="AR84" s="80"/>
      <c r="AS84" s="80"/>
      <c r="AT84" s="80"/>
      <c r="AU84" s="80"/>
      <c r="AV84" s="80"/>
      <c r="AW84" s="80"/>
      <c r="AX84" s="145">
        <f>T84*AF84*AO84</f>
        <v>0</v>
      </c>
      <c r="AY84" s="145"/>
      <c r="AZ84" s="145"/>
      <c r="BA84" s="145"/>
      <c r="BB84" s="145"/>
      <c r="BC84" s="145"/>
      <c r="BD84" s="145"/>
      <c r="BE84" s="145"/>
    </row>
    <row r="85" spans="1:57" ht="13.5" customHeight="1">
      <c r="A85" s="78" t="s">
        <v>41</v>
      </c>
      <c r="B85" s="78"/>
      <c r="C85" s="78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80"/>
      <c r="AP85" s="80"/>
      <c r="AQ85" s="80"/>
      <c r="AR85" s="80"/>
      <c r="AS85" s="80"/>
      <c r="AT85" s="80"/>
      <c r="AU85" s="80"/>
      <c r="AV85" s="80"/>
      <c r="AW85" s="80"/>
      <c r="AX85" s="145">
        <f>T85*AF85*AO85</f>
        <v>0</v>
      </c>
      <c r="AY85" s="145"/>
      <c r="AZ85" s="145"/>
      <c r="BA85" s="145"/>
      <c r="BB85" s="145"/>
      <c r="BC85" s="145"/>
      <c r="BD85" s="145"/>
      <c r="BE85" s="145"/>
    </row>
    <row r="86" spans="1:57" ht="13.5">
      <c r="A86" s="78" t="s">
        <v>108</v>
      </c>
      <c r="B86" s="78"/>
      <c r="C86" s="78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80"/>
      <c r="AP86" s="80"/>
      <c r="AQ86" s="80"/>
      <c r="AR86" s="80"/>
      <c r="AS86" s="80"/>
      <c r="AT86" s="80"/>
      <c r="AU86" s="80"/>
      <c r="AV86" s="80"/>
      <c r="AW86" s="80"/>
      <c r="AX86" s="145">
        <f>T86*AF86*AO86</f>
        <v>0</v>
      </c>
      <c r="AY86" s="145"/>
      <c r="AZ86" s="145"/>
      <c r="BA86" s="145"/>
      <c r="BB86" s="145"/>
      <c r="BC86" s="145"/>
      <c r="BD86" s="145"/>
      <c r="BE86" s="145"/>
    </row>
    <row r="87" spans="1:57" ht="13.5">
      <c r="A87" s="78" t="s">
        <v>109</v>
      </c>
      <c r="B87" s="78"/>
      <c r="C87" s="78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80"/>
      <c r="AP87" s="80"/>
      <c r="AQ87" s="80"/>
      <c r="AR87" s="80"/>
      <c r="AS87" s="80"/>
      <c r="AT87" s="80"/>
      <c r="AU87" s="80"/>
      <c r="AV87" s="80"/>
      <c r="AW87" s="80"/>
      <c r="AX87" s="145">
        <f>T87*AF87*AO87</f>
        <v>0</v>
      </c>
      <c r="AY87" s="145"/>
      <c r="AZ87" s="145"/>
      <c r="BA87" s="145"/>
      <c r="BB87" s="145"/>
      <c r="BC87" s="145"/>
      <c r="BD87" s="145"/>
      <c r="BE87" s="145"/>
    </row>
    <row r="88" spans="1:57" ht="13.5">
      <c r="A88" s="78"/>
      <c r="B88" s="78"/>
      <c r="C88" s="78"/>
      <c r="D88" s="81" t="s">
        <v>10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3"/>
      <c r="T88" s="80" t="s">
        <v>11</v>
      </c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 t="s">
        <v>11</v>
      </c>
      <c r="AG88" s="80"/>
      <c r="AH88" s="80"/>
      <c r="AI88" s="80"/>
      <c r="AJ88" s="80"/>
      <c r="AK88" s="80"/>
      <c r="AL88" s="80"/>
      <c r="AM88" s="80"/>
      <c r="AN88" s="80"/>
      <c r="AO88" s="80" t="s">
        <v>11</v>
      </c>
      <c r="AP88" s="80"/>
      <c r="AQ88" s="80"/>
      <c r="AR88" s="80"/>
      <c r="AS88" s="80"/>
      <c r="AT88" s="80"/>
      <c r="AU88" s="80"/>
      <c r="AV88" s="80"/>
      <c r="AW88" s="80"/>
      <c r="AX88" s="145">
        <f>ROUND(AX83+AX84+AX85+AX86+AX87,0)</f>
        <v>0</v>
      </c>
      <c r="AY88" s="145"/>
      <c r="AZ88" s="145"/>
      <c r="BA88" s="145"/>
      <c r="BB88" s="145"/>
      <c r="BC88" s="145"/>
      <c r="BD88" s="145"/>
      <c r="BE88" s="145"/>
    </row>
    <row r="89" ht="34.5" customHeight="1"/>
    <row r="90" spans="1:57" ht="14.25">
      <c r="A90" s="124" t="s">
        <v>76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</row>
    <row r="92" spans="1:57" ht="45.75" customHeight="1">
      <c r="A92" s="78" t="s">
        <v>18</v>
      </c>
      <c r="B92" s="78"/>
      <c r="C92" s="78"/>
      <c r="D92" s="78" t="s">
        <v>52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 t="s">
        <v>73</v>
      </c>
      <c r="AE92" s="78"/>
      <c r="AF92" s="78"/>
      <c r="AG92" s="78"/>
      <c r="AH92" s="78"/>
      <c r="AI92" s="78"/>
      <c r="AJ92" s="78"/>
      <c r="AK92" s="78"/>
      <c r="AL92" s="78"/>
      <c r="AM92" s="78" t="s">
        <v>75</v>
      </c>
      <c r="AN92" s="78"/>
      <c r="AO92" s="78"/>
      <c r="AP92" s="78"/>
      <c r="AQ92" s="78"/>
      <c r="AR92" s="78"/>
      <c r="AS92" s="78"/>
      <c r="AT92" s="78"/>
      <c r="AU92" s="78"/>
      <c r="AV92" s="78" t="s">
        <v>74</v>
      </c>
      <c r="AW92" s="78"/>
      <c r="AX92" s="78"/>
      <c r="AY92" s="78"/>
      <c r="AZ92" s="78"/>
      <c r="BA92" s="78"/>
      <c r="BB92" s="78"/>
      <c r="BC92" s="78"/>
      <c r="BD92" s="78"/>
      <c r="BE92" s="78"/>
    </row>
    <row r="93" spans="1:57" ht="13.5" customHeight="1">
      <c r="A93" s="113">
        <v>1</v>
      </c>
      <c r="B93" s="113"/>
      <c r="C93" s="113"/>
      <c r="D93" s="113">
        <v>2</v>
      </c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>
        <v>4</v>
      </c>
      <c r="AE93" s="113"/>
      <c r="AF93" s="113"/>
      <c r="AG93" s="113"/>
      <c r="AH93" s="113"/>
      <c r="AI93" s="113"/>
      <c r="AJ93" s="113"/>
      <c r="AK93" s="113"/>
      <c r="AL93" s="113"/>
      <c r="AM93" s="113">
        <v>5</v>
      </c>
      <c r="AN93" s="113"/>
      <c r="AO93" s="113"/>
      <c r="AP93" s="113"/>
      <c r="AQ93" s="113"/>
      <c r="AR93" s="113"/>
      <c r="AS93" s="113"/>
      <c r="AT93" s="113"/>
      <c r="AU93" s="113"/>
      <c r="AV93" s="113">
        <v>6</v>
      </c>
      <c r="AW93" s="113"/>
      <c r="AX93" s="113"/>
      <c r="AY93" s="113"/>
      <c r="AZ93" s="113"/>
      <c r="BA93" s="113"/>
      <c r="BB93" s="113"/>
      <c r="BC93" s="113"/>
      <c r="BD93" s="113"/>
      <c r="BE93" s="113"/>
    </row>
    <row r="94" spans="1:57" ht="13.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110"/>
      <c r="AE94" s="110"/>
      <c r="AF94" s="110"/>
      <c r="AG94" s="110"/>
      <c r="AH94" s="110"/>
      <c r="AI94" s="110"/>
      <c r="AJ94" s="110"/>
      <c r="AK94" s="110"/>
      <c r="AL94" s="11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</row>
    <row r="95" spans="1:57" ht="13.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110"/>
      <c r="AE95" s="110"/>
      <c r="AF95" s="110"/>
      <c r="AG95" s="110"/>
      <c r="AH95" s="110"/>
      <c r="AI95" s="110"/>
      <c r="AJ95" s="110"/>
      <c r="AK95" s="110"/>
      <c r="AL95" s="11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</row>
    <row r="96" spans="1:57" ht="13.5">
      <c r="A96" s="78"/>
      <c r="B96" s="78"/>
      <c r="C96" s="78"/>
      <c r="D96" s="81" t="s">
        <v>10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3"/>
      <c r="AD96" s="110" t="s">
        <v>11</v>
      </c>
      <c r="AE96" s="110"/>
      <c r="AF96" s="110"/>
      <c r="AG96" s="110"/>
      <c r="AH96" s="110"/>
      <c r="AI96" s="110"/>
      <c r="AJ96" s="110"/>
      <c r="AK96" s="110"/>
      <c r="AL96" s="110"/>
      <c r="AM96" s="80" t="s">
        <v>11</v>
      </c>
      <c r="AN96" s="80"/>
      <c r="AO96" s="80"/>
      <c r="AP96" s="80"/>
      <c r="AQ96" s="80"/>
      <c r="AR96" s="80"/>
      <c r="AS96" s="80"/>
      <c r="AT96" s="80"/>
      <c r="AU96" s="80"/>
      <c r="AV96" s="80" t="s">
        <v>11</v>
      </c>
      <c r="AW96" s="80"/>
      <c r="AX96" s="80"/>
      <c r="AY96" s="80"/>
      <c r="AZ96" s="80"/>
      <c r="BA96" s="80"/>
      <c r="BB96" s="80"/>
      <c r="BC96" s="80"/>
      <c r="BD96" s="80"/>
      <c r="BE96" s="80"/>
    </row>
    <row r="98" spans="1:57" ht="14.25">
      <c r="A98" s="124" t="s">
        <v>77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</row>
    <row r="99" ht="49.5" customHeight="1"/>
    <row r="100" spans="1:57" ht="13.5">
      <c r="A100" s="78" t="s">
        <v>18</v>
      </c>
      <c r="B100" s="78"/>
      <c r="C100" s="78"/>
      <c r="D100" s="78" t="s">
        <v>20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 t="s">
        <v>78</v>
      </c>
      <c r="AE100" s="78"/>
      <c r="AF100" s="78"/>
      <c r="AG100" s="78"/>
      <c r="AH100" s="78"/>
      <c r="AI100" s="78"/>
      <c r="AJ100" s="78"/>
      <c r="AK100" s="78"/>
      <c r="AL100" s="78"/>
      <c r="AM100" s="78" t="s">
        <v>79</v>
      </c>
      <c r="AN100" s="78"/>
      <c r="AO100" s="78"/>
      <c r="AP100" s="78"/>
      <c r="AQ100" s="78"/>
      <c r="AR100" s="78"/>
      <c r="AS100" s="78"/>
      <c r="AT100" s="78"/>
      <c r="AU100" s="78"/>
      <c r="AV100" s="78" t="s">
        <v>80</v>
      </c>
      <c r="AW100" s="78"/>
      <c r="AX100" s="78"/>
      <c r="AY100" s="78"/>
      <c r="AZ100" s="78"/>
      <c r="BA100" s="78"/>
      <c r="BB100" s="78"/>
      <c r="BC100" s="78"/>
      <c r="BD100" s="78"/>
      <c r="BE100" s="78"/>
    </row>
    <row r="101" spans="1:57" ht="13.5" customHeight="1">
      <c r="A101" s="113">
        <v>1</v>
      </c>
      <c r="B101" s="113"/>
      <c r="C101" s="113"/>
      <c r="D101" s="113">
        <v>2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>
        <v>3</v>
      </c>
      <c r="AE101" s="113"/>
      <c r="AF101" s="113"/>
      <c r="AG101" s="113"/>
      <c r="AH101" s="113"/>
      <c r="AI101" s="113"/>
      <c r="AJ101" s="113"/>
      <c r="AK101" s="113"/>
      <c r="AL101" s="113"/>
      <c r="AM101" s="113">
        <v>4</v>
      </c>
      <c r="AN101" s="113"/>
      <c r="AO101" s="113"/>
      <c r="AP101" s="113"/>
      <c r="AQ101" s="113"/>
      <c r="AR101" s="113"/>
      <c r="AS101" s="113"/>
      <c r="AT101" s="113"/>
      <c r="AU101" s="113"/>
      <c r="AV101" s="113">
        <v>5</v>
      </c>
      <c r="AW101" s="113"/>
      <c r="AX101" s="113"/>
      <c r="AY101" s="113"/>
      <c r="AZ101" s="113"/>
      <c r="BA101" s="113"/>
      <c r="BB101" s="113"/>
      <c r="BC101" s="113"/>
      <c r="BD101" s="113"/>
      <c r="BE101" s="113"/>
    </row>
    <row r="102" spans="1:57" ht="13.5">
      <c r="A102" s="78" t="s">
        <v>31</v>
      </c>
      <c r="B102" s="78"/>
      <c r="C102" s="78"/>
      <c r="D102" s="181" t="s">
        <v>178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53"/>
      <c r="AE102" s="154"/>
      <c r="AF102" s="154"/>
      <c r="AG102" s="154"/>
      <c r="AH102" s="154"/>
      <c r="AI102" s="154"/>
      <c r="AJ102" s="154"/>
      <c r="AK102" s="154"/>
      <c r="AL102" s="155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45">
        <v>0</v>
      </c>
      <c r="AW102" s="145"/>
      <c r="AX102" s="145"/>
      <c r="AY102" s="145"/>
      <c r="AZ102" s="145"/>
      <c r="BA102" s="145"/>
      <c r="BB102" s="145"/>
      <c r="BC102" s="145"/>
      <c r="BD102" s="145"/>
      <c r="BE102" s="145"/>
    </row>
    <row r="103" spans="1:57" ht="13.5">
      <c r="A103" s="78" t="s">
        <v>35</v>
      </c>
      <c r="B103" s="78"/>
      <c r="C103" s="78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53"/>
      <c r="AE103" s="154"/>
      <c r="AF103" s="154"/>
      <c r="AG103" s="154"/>
      <c r="AH103" s="154"/>
      <c r="AI103" s="154"/>
      <c r="AJ103" s="154"/>
      <c r="AK103" s="154"/>
      <c r="AL103" s="155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</row>
    <row r="104" spans="1:57" ht="13.5">
      <c r="A104" s="78" t="s">
        <v>41</v>
      </c>
      <c r="B104" s="78"/>
      <c r="C104" s="78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53"/>
      <c r="AE104" s="154"/>
      <c r="AF104" s="154"/>
      <c r="AG104" s="154"/>
      <c r="AH104" s="154"/>
      <c r="AI104" s="154"/>
      <c r="AJ104" s="154"/>
      <c r="AK104" s="154"/>
      <c r="AL104" s="155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</row>
    <row r="105" spans="1:57" ht="13.5">
      <c r="A105" s="78" t="s">
        <v>108</v>
      </c>
      <c r="B105" s="78"/>
      <c r="C105" s="78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53"/>
      <c r="AE105" s="154"/>
      <c r="AF105" s="154"/>
      <c r="AG105" s="154"/>
      <c r="AH105" s="154"/>
      <c r="AI105" s="154"/>
      <c r="AJ105" s="154"/>
      <c r="AK105" s="154"/>
      <c r="AL105" s="155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</row>
    <row r="106" spans="1:57" ht="13.5">
      <c r="A106" s="78" t="s">
        <v>109</v>
      </c>
      <c r="B106" s="78"/>
      <c r="C106" s="78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53"/>
      <c r="AE106" s="154"/>
      <c r="AF106" s="154"/>
      <c r="AG106" s="154"/>
      <c r="AH106" s="154"/>
      <c r="AI106" s="154"/>
      <c r="AJ106" s="154"/>
      <c r="AK106" s="154"/>
      <c r="AL106" s="155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</row>
    <row r="107" spans="1:57" ht="13.5" customHeight="1">
      <c r="A107" s="78"/>
      <c r="B107" s="78"/>
      <c r="C107" s="78"/>
      <c r="D107" s="160" t="s">
        <v>10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2"/>
      <c r="AD107" s="80" t="s">
        <v>11</v>
      </c>
      <c r="AE107" s="80"/>
      <c r="AF107" s="80"/>
      <c r="AG107" s="80"/>
      <c r="AH107" s="80"/>
      <c r="AI107" s="80"/>
      <c r="AJ107" s="80"/>
      <c r="AK107" s="80"/>
      <c r="AL107" s="80"/>
      <c r="AM107" s="110" t="s">
        <v>11</v>
      </c>
      <c r="AN107" s="110"/>
      <c r="AO107" s="110"/>
      <c r="AP107" s="110"/>
      <c r="AQ107" s="110"/>
      <c r="AR107" s="110"/>
      <c r="AS107" s="110"/>
      <c r="AT107" s="110"/>
      <c r="AU107" s="110"/>
      <c r="AV107" s="84">
        <f>SUM(AV102:BE106)</f>
        <v>0</v>
      </c>
      <c r="AW107" s="84"/>
      <c r="AX107" s="84"/>
      <c r="AY107" s="84"/>
      <c r="AZ107" s="84"/>
      <c r="BA107" s="84"/>
      <c r="BB107" s="84"/>
      <c r="BC107" s="84"/>
      <c r="BD107" s="84"/>
      <c r="BE107" s="84"/>
    </row>
    <row r="108" ht="13.5" customHeight="1"/>
    <row r="109" spans="1:57" ht="13.5" customHeight="1">
      <c r="A109" s="124" t="s">
        <v>81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</row>
    <row r="111" spans="1:57" ht="13.5" customHeight="1">
      <c r="A111" s="78" t="s">
        <v>18</v>
      </c>
      <c r="B111" s="78"/>
      <c r="C111" s="78"/>
      <c r="D111" s="78" t="s">
        <v>20</v>
      </c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 t="s">
        <v>83</v>
      </c>
      <c r="AN111" s="78"/>
      <c r="AO111" s="78"/>
      <c r="AP111" s="78"/>
      <c r="AQ111" s="78"/>
      <c r="AR111" s="78"/>
      <c r="AS111" s="78"/>
      <c r="AT111" s="78"/>
      <c r="AU111" s="78"/>
      <c r="AV111" s="78" t="s">
        <v>84</v>
      </c>
      <c r="AW111" s="78"/>
      <c r="AX111" s="78"/>
      <c r="AY111" s="78"/>
      <c r="AZ111" s="78"/>
      <c r="BA111" s="78"/>
      <c r="BB111" s="78"/>
      <c r="BC111" s="78"/>
      <c r="BD111" s="78"/>
      <c r="BE111" s="78"/>
    </row>
    <row r="112" spans="1:57" ht="13.5" customHeight="1">
      <c r="A112" s="113">
        <v>1</v>
      </c>
      <c r="B112" s="113"/>
      <c r="C112" s="113"/>
      <c r="D112" s="113">
        <v>2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>
        <v>3</v>
      </c>
      <c r="AN112" s="113"/>
      <c r="AO112" s="113"/>
      <c r="AP112" s="113"/>
      <c r="AQ112" s="113"/>
      <c r="AR112" s="113"/>
      <c r="AS112" s="113"/>
      <c r="AT112" s="113"/>
      <c r="AU112" s="113"/>
      <c r="AV112" s="113">
        <v>4</v>
      </c>
      <c r="AW112" s="113"/>
      <c r="AX112" s="113"/>
      <c r="AY112" s="113"/>
      <c r="AZ112" s="113"/>
      <c r="BA112" s="113"/>
      <c r="BB112" s="113"/>
      <c r="BC112" s="113"/>
      <c r="BD112" s="113"/>
      <c r="BE112" s="113"/>
    </row>
    <row r="113" spans="1:57" ht="13.5" customHeight="1">
      <c r="A113" s="78" t="s">
        <v>31</v>
      </c>
      <c r="B113" s="78"/>
      <c r="C113" s="7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</row>
    <row r="114" spans="1:57" ht="20.25" customHeight="1">
      <c r="A114" s="78" t="s">
        <v>35</v>
      </c>
      <c r="B114" s="78"/>
      <c r="C114" s="78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</row>
    <row r="115" spans="1:57" ht="13.5" customHeight="1">
      <c r="A115" s="78" t="s">
        <v>41</v>
      </c>
      <c r="B115" s="78"/>
      <c r="C115" s="78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</row>
    <row r="116" spans="1:57" ht="13.5">
      <c r="A116" s="78"/>
      <c r="B116" s="78"/>
      <c r="C116" s="78"/>
      <c r="D116" s="160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2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</row>
    <row r="117" ht="53.25" customHeight="1"/>
    <row r="118" spans="1:57" ht="14.25">
      <c r="A118" s="124" t="s">
        <v>85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</row>
    <row r="120" spans="1:57" ht="13.5">
      <c r="A120" s="78" t="s">
        <v>18</v>
      </c>
      <c r="B120" s="78"/>
      <c r="C120" s="78"/>
      <c r="D120" s="78" t="s">
        <v>20</v>
      </c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 t="s">
        <v>73</v>
      </c>
      <c r="AE120" s="78"/>
      <c r="AF120" s="78"/>
      <c r="AG120" s="78"/>
      <c r="AH120" s="78"/>
      <c r="AI120" s="78"/>
      <c r="AJ120" s="78"/>
      <c r="AK120" s="78"/>
      <c r="AL120" s="78"/>
      <c r="AM120" s="78" t="s">
        <v>86</v>
      </c>
      <c r="AN120" s="78"/>
      <c r="AO120" s="78"/>
      <c r="AP120" s="78"/>
      <c r="AQ120" s="78"/>
      <c r="AR120" s="78"/>
      <c r="AS120" s="78"/>
      <c r="AT120" s="78"/>
      <c r="AU120" s="78"/>
      <c r="AV120" s="78" t="s">
        <v>98</v>
      </c>
      <c r="AW120" s="78"/>
      <c r="AX120" s="78"/>
      <c r="AY120" s="78"/>
      <c r="AZ120" s="78"/>
      <c r="BA120" s="78"/>
      <c r="BB120" s="78"/>
      <c r="BC120" s="78"/>
      <c r="BD120" s="78"/>
      <c r="BE120" s="78"/>
    </row>
    <row r="121" spans="1:57" ht="13.5">
      <c r="A121" s="113"/>
      <c r="B121" s="113"/>
      <c r="C121" s="113"/>
      <c r="D121" s="113">
        <v>1</v>
      </c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>
        <v>2</v>
      </c>
      <c r="AE121" s="113"/>
      <c r="AF121" s="113"/>
      <c r="AG121" s="113"/>
      <c r="AH121" s="113"/>
      <c r="AI121" s="113"/>
      <c r="AJ121" s="113"/>
      <c r="AK121" s="113"/>
      <c r="AL121" s="113"/>
      <c r="AM121" s="113">
        <v>3</v>
      </c>
      <c r="AN121" s="113"/>
      <c r="AO121" s="113"/>
      <c r="AP121" s="113"/>
      <c r="AQ121" s="113"/>
      <c r="AR121" s="113"/>
      <c r="AS121" s="113"/>
      <c r="AT121" s="113"/>
      <c r="AU121" s="113"/>
      <c r="AV121" s="113">
        <v>4</v>
      </c>
      <c r="AW121" s="113"/>
      <c r="AX121" s="113"/>
      <c r="AY121" s="113"/>
      <c r="AZ121" s="113"/>
      <c r="BA121" s="113"/>
      <c r="BB121" s="113"/>
      <c r="BC121" s="113"/>
      <c r="BD121" s="113"/>
      <c r="BE121" s="113"/>
    </row>
    <row r="122" spans="1:57" ht="26.25" customHeight="1">
      <c r="A122" s="78" t="s">
        <v>31</v>
      </c>
      <c r="B122" s="78"/>
      <c r="C122" s="78"/>
      <c r="D122" s="159" t="s">
        <v>163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80"/>
      <c r="AN122" s="80"/>
      <c r="AO122" s="80"/>
      <c r="AP122" s="80"/>
      <c r="AQ122" s="80"/>
      <c r="AR122" s="80"/>
      <c r="AS122" s="80"/>
      <c r="AT122" s="80"/>
      <c r="AU122" s="80"/>
      <c r="AV122" s="145">
        <v>0</v>
      </c>
      <c r="AW122" s="145"/>
      <c r="AX122" s="145"/>
      <c r="AY122" s="145"/>
      <c r="AZ122" s="145"/>
      <c r="BA122" s="145"/>
      <c r="BB122" s="145"/>
      <c r="BC122" s="145"/>
      <c r="BD122" s="145"/>
      <c r="BE122" s="145"/>
    </row>
    <row r="123" spans="1:57" ht="13.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80"/>
      <c r="AN123" s="80"/>
      <c r="AO123" s="80"/>
      <c r="AP123" s="80"/>
      <c r="AQ123" s="80"/>
      <c r="AR123" s="80"/>
      <c r="AS123" s="80"/>
      <c r="AT123" s="80"/>
      <c r="AU123" s="80"/>
      <c r="AV123" s="145">
        <f aca="true" t="shared" si="0" ref="AV123:AV130">AD123*AM123</f>
        <v>0</v>
      </c>
      <c r="AW123" s="145"/>
      <c r="AX123" s="145"/>
      <c r="AY123" s="145"/>
      <c r="AZ123" s="145"/>
      <c r="BA123" s="145"/>
      <c r="BB123" s="145"/>
      <c r="BC123" s="145"/>
      <c r="BD123" s="145"/>
      <c r="BE123" s="145"/>
    </row>
    <row r="124" spans="1:57" ht="13.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80"/>
      <c r="AN124" s="80"/>
      <c r="AO124" s="80"/>
      <c r="AP124" s="80"/>
      <c r="AQ124" s="80"/>
      <c r="AR124" s="80"/>
      <c r="AS124" s="80"/>
      <c r="AT124" s="80"/>
      <c r="AU124" s="80"/>
      <c r="AV124" s="145">
        <f t="shared" si="0"/>
        <v>0</v>
      </c>
      <c r="AW124" s="145"/>
      <c r="AX124" s="145"/>
      <c r="AY124" s="145"/>
      <c r="AZ124" s="145"/>
      <c r="BA124" s="145"/>
      <c r="BB124" s="145"/>
      <c r="BC124" s="145"/>
      <c r="BD124" s="145"/>
      <c r="BE124" s="145"/>
    </row>
    <row r="125" spans="1:57" ht="13.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80"/>
      <c r="AN125" s="80"/>
      <c r="AO125" s="80"/>
      <c r="AP125" s="80"/>
      <c r="AQ125" s="80"/>
      <c r="AR125" s="80"/>
      <c r="AS125" s="80"/>
      <c r="AT125" s="80"/>
      <c r="AU125" s="80"/>
      <c r="AV125" s="145">
        <f t="shared" si="0"/>
        <v>0</v>
      </c>
      <c r="AW125" s="145"/>
      <c r="AX125" s="145"/>
      <c r="AY125" s="145"/>
      <c r="AZ125" s="145"/>
      <c r="BA125" s="145"/>
      <c r="BB125" s="145"/>
      <c r="BC125" s="145"/>
      <c r="BD125" s="145"/>
      <c r="BE125" s="145"/>
    </row>
    <row r="126" spans="1:57" ht="13.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80"/>
      <c r="AN126" s="80"/>
      <c r="AO126" s="80"/>
      <c r="AP126" s="80"/>
      <c r="AQ126" s="80"/>
      <c r="AR126" s="80"/>
      <c r="AS126" s="80"/>
      <c r="AT126" s="80"/>
      <c r="AU126" s="80"/>
      <c r="AV126" s="145">
        <f t="shared" si="0"/>
        <v>0</v>
      </c>
      <c r="AW126" s="145"/>
      <c r="AX126" s="145"/>
      <c r="AY126" s="145"/>
      <c r="AZ126" s="145"/>
      <c r="BA126" s="145"/>
      <c r="BB126" s="145"/>
      <c r="BC126" s="145"/>
      <c r="BD126" s="145"/>
      <c r="BE126" s="145"/>
    </row>
    <row r="127" spans="1:57" ht="13.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80"/>
      <c r="AN127" s="80"/>
      <c r="AO127" s="80"/>
      <c r="AP127" s="80"/>
      <c r="AQ127" s="80"/>
      <c r="AR127" s="80"/>
      <c r="AS127" s="80"/>
      <c r="AT127" s="80"/>
      <c r="AU127" s="80"/>
      <c r="AV127" s="145">
        <f t="shared" si="0"/>
        <v>0</v>
      </c>
      <c r="AW127" s="145"/>
      <c r="AX127" s="145"/>
      <c r="AY127" s="145"/>
      <c r="AZ127" s="145"/>
      <c r="BA127" s="145"/>
      <c r="BB127" s="145"/>
      <c r="BC127" s="145"/>
      <c r="BD127" s="145"/>
      <c r="BE127" s="145"/>
    </row>
    <row r="128" spans="1:57" ht="13.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80"/>
      <c r="AN128" s="80"/>
      <c r="AO128" s="80"/>
      <c r="AP128" s="80"/>
      <c r="AQ128" s="80"/>
      <c r="AR128" s="80"/>
      <c r="AS128" s="80"/>
      <c r="AT128" s="80"/>
      <c r="AU128" s="80"/>
      <c r="AV128" s="145">
        <f t="shared" si="0"/>
        <v>0</v>
      </c>
      <c r="AW128" s="145"/>
      <c r="AX128" s="145"/>
      <c r="AY128" s="145"/>
      <c r="AZ128" s="145"/>
      <c r="BA128" s="145"/>
      <c r="BB128" s="145"/>
      <c r="BC128" s="145"/>
      <c r="BD128" s="145"/>
      <c r="BE128" s="145"/>
    </row>
    <row r="129" spans="1:57" ht="13.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80"/>
      <c r="AN129" s="80"/>
      <c r="AO129" s="80"/>
      <c r="AP129" s="80"/>
      <c r="AQ129" s="80"/>
      <c r="AR129" s="80"/>
      <c r="AS129" s="80"/>
      <c r="AT129" s="80"/>
      <c r="AU129" s="80"/>
      <c r="AV129" s="145">
        <f t="shared" si="0"/>
        <v>0</v>
      </c>
      <c r="AW129" s="145"/>
      <c r="AX129" s="145"/>
      <c r="AY129" s="145"/>
      <c r="AZ129" s="145"/>
      <c r="BA129" s="145"/>
      <c r="BB129" s="145"/>
      <c r="BC129" s="145"/>
      <c r="BD129" s="145"/>
      <c r="BE129" s="145"/>
    </row>
    <row r="130" spans="1:57" ht="13.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80"/>
      <c r="AN130" s="80"/>
      <c r="AO130" s="80"/>
      <c r="AP130" s="80"/>
      <c r="AQ130" s="80"/>
      <c r="AR130" s="80"/>
      <c r="AS130" s="80"/>
      <c r="AT130" s="80"/>
      <c r="AU130" s="80"/>
      <c r="AV130" s="145">
        <f t="shared" si="0"/>
        <v>0</v>
      </c>
      <c r="AW130" s="145"/>
      <c r="AX130" s="145"/>
      <c r="AY130" s="145"/>
      <c r="AZ130" s="145"/>
      <c r="BA130" s="145"/>
      <c r="BB130" s="145"/>
      <c r="BC130" s="145"/>
      <c r="BD130" s="145"/>
      <c r="BE130" s="145"/>
    </row>
    <row r="131" spans="1:57" ht="13.5">
      <c r="A131" s="78"/>
      <c r="B131" s="78"/>
      <c r="C131" s="78"/>
      <c r="D131" s="81" t="s">
        <v>10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3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80" t="s">
        <v>11</v>
      </c>
      <c r="AN131" s="80"/>
      <c r="AO131" s="80"/>
      <c r="AP131" s="80"/>
      <c r="AQ131" s="80"/>
      <c r="AR131" s="80"/>
      <c r="AS131" s="80"/>
      <c r="AT131" s="80"/>
      <c r="AU131" s="80"/>
      <c r="AV131" s="151">
        <f>SUM(AV122:BE130)</f>
        <v>0</v>
      </c>
      <c r="AW131" s="151"/>
      <c r="AX131" s="151"/>
      <c r="AY131" s="151"/>
      <c r="AZ131" s="151"/>
      <c r="BA131" s="151"/>
      <c r="BB131" s="151"/>
      <c r="BC131" s="151"/>
      <c r="BD131" s="151"/>
      <c r="BE131" s="151"/>
    </row>
    <row r="135" spans="1:57" ht="14.25">
      <c r="A135" s="124" t="s">
        <v>116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3.5">
      <c r="A138" s="78" t="s">
        <v>18</v>
      </c>
      <c r="B138" s="78"/>
      <c r="C138" s="78"/>
      <c r="D138" s="78" t="s">
        <v>52</v>
      </c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 t="s">
        <v>53</v>
      </c>
      <c r="AF138" s="78"/>
      <c r="AG138" s="78"/>
      <c r="AH138" s="78"/>
      <c r="AI138" s="78"/>
      <c r="AJ138" s="78"/>
      <c r="AK138" s="78"/>
      <c r="AL138" s="78"/>
      <c r="AM138" s="78"/>
      <c r="AN138" s="78"/>
      <c r="AO138" s="78" t="s">
        <v>54</v>
      </c>
      <c r="AP138" s="78"/>
      <c r="AQ138" s="78"/>
      <c r="AR138" s="78"/>
      <c r="AS138" s="78"/>
      <c r="AT138" s="78"/>
      <c r="AU138" s="78"/>
      <c r="AV138" s="78"/>
      <c r="AW138" s="78"/>
      <c r="AX138" s="78" t="s">
        <v>94</v>
      </c>
      <c r="AY138" s="78"/>
      <c r="AZ138" s="78"/>
      <c r="BA138" s="78"/>
      <c r="BB138" s="78"/>
      <c r="BC138" s="78"/>
      <c r="BD138" s="78"/>
      <c r="BE138" s="78"/>
    </row>
    <row r="139" spans="1:57" ht="13.5">
      <c r="A139" s="78">
        <v>1</v>
      </c>
      <c r="B139" s="78"/>
      <c r="C139" s="78"/>
      <c r="D139" s="78">
        <v>2</v>
      </c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>
        <v>3</v>
      </c>
      <c r="AF139" s="78"/>
      <c r="AG139" s="78"/>
      <c r="AH139" s="78"/>
      <c r="AI139" s="78"/>
      <c r="AJ139" s="78"/>
      <c r="AK139" s="78"/>
      <c r="AL139" s="78"/>
      <c r="AM139" s="78"/>
      <c r="AN139" s="78"/>
      <c r="AO139" s="78">
        <v>4</v>
      </c>
      <c r="AP139" s="78"/>
      <c r="AQ139" s="78"/>
      <c r="AR139" s="78"/>
      <c r="AS139" s="78"/>
      <c r="AT139" s="78"/>
      <c r="AU139" s="78"/>
      <c r="AV139" s="78"/>
      <c r="AW139" s="78"/>
      <c r="AX139" s="78">
        <v>5</v>
      </c>
      <c r="AY139" s="78"/>
      <c r="AZ139" s="78"/>
      <c r="BA139" s="78"/>
      <c r="BB139" s="78"/>
      <c r="BC139" s="78"/>
      <c r="BD139" s="78"/>
      <c r="BE139" s="78"/>
    </row>
    <row r="140" spans="1:57" ht="13.5">
      <c r="A140" s="78" t="s">
        <v>31</v>
      </c>
      <c r="B140" s="78"/>
      <c r="C140" s="78"/>
      <c r="D140" s="141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3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80"/>
      <c r="AY140" s="80"/>
      <c r="AZ140" s="80"/>
      <c r="BA140" s="80"/>
      <c r="BB140" s="80"/>
      <c r="BC140" s="80"/>
      <c r="BD140" s="80"/>
      <c r="BE140" s="80"/>
    </row>
    <row r="141" spans="1:57" ht="13.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80">
        <f>AE141*AO141</f>
        <v>0</v>
      </c>
      <c r="AY141" s="80"/>
      <c r="AZ141" s="80"/>
      <c r="BA141" s="80"/>
      <c r="BB141" s="80"/>
      <c r="BC141" s="80"/>
      <c r="BD141" s="80"/>
      <c r="BE141" s="80"/>
    </row>
    <row r="142" spans="1:57" ht="13.5">
      <c r="A142" s="78"/>
      <c r="B142" s="78"/>
      <c r="C142" s="78"/>
      <c r="D142" s="81" t="s">
        <v>10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3"/>
      <c r="AE142" s="80" t="s">
        <v>11</v>
      </c>
      <c r="AF142" s="80"/>
      <c r="AG142" s="80"/>
      <c r="AH142" s="80"/>
      <c r="AI142" s="80"/>
      <c r="AJ142" s="80"/>
      <c r="AK142" s="80"/>
      <c r="AL142" s="80"/>
      <c r="AM142" s="80"/>
      <c r="AN142" s="80"/>
      <c r="AO142" s="110" t="s">
        <v>11</v>
      </c>
      <c r="AP142" s="110"/>
      <c r="AQ142" s="110"/>
      <c r="AR142" s="110"/>
      <c r="AS142" s="110"/>
      <c r="AT142" s="110"/>
      <c r="AU142" s="110"/>
      <c r="AV142" s="110"/>
      <c r="AW142" s="110"/>
      <c r="AX142" s="80">
        <f>SUM(AX140:BE141)</f>
        <v>0</v>
      </c>
      <c r="AY142" s="80"/>
      <c r="AZ142" s="80"/>
      <c r="BA142" s="80"/>
      <c r="BB142" s="80"/>
      <c r="BC142" s="80"/>
      <c r="BD142" s="80"/>
      <c r="BE142" s="80"/>
    </row>
    <row r="144" spans="1:57" ht="14.25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</row>
    <row r="145" spans="1:57" ht="18" customHeight="1">
      <c r="A145" s="8" t="s">
        <v>135</v>
      </c>
      <c r="L145" s="19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 t="s">
        <v>113</v>
      </c>
      <c r="BD145" s="18"/>
      <c r="BE145" s="18"/>
    </row>
    <row r="147" spans="1:57" ht="24" customHeight="1">
      <c r="A147" s="147" t="s">
        <v>13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6" t="s">
        <v>119</v>
      </c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</row>
    <row r="150" spans="1:57" ht="14.25">
      <c r="A150" s="124" t="s">
        <v>81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</row>
    <row r="152" spans="1:57" ht="13.5">
      <c r="A152" s="78" t="s">
        <v>18</v>
      </c>
      <c r="B152" s="78"/>
      <c r="C152" s="78"/>
      <c r="D152" s="78" t="s">
        <v>20</v>
      </c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 t="s">
        <v>83</v>
      </c>
      <c r="AN152" s="78"/>
      <c r="AO152" s="78"/>
      <c r="AP152" s="78"/>
      <c r="AQ152" s="78"/>
      <c r="AR152" s="78"/>
      <c r="AS152" s="78"/>
      <c r="AT152" s="78"/>
      <c r="AU152" s="78"/>
      <c r="AV152" s="78" t="s">
        <v>84</v>
      </c>
      <c r="AW152" s="78"/>
      <c r="AX152" s="78"/>
      <c r="AY152" s="78"/>
      <c r="AZ152" s="78"/>
      <c r="BA152" s="78"/>
      <c r="BB152" s="78"/>
      <c r="BC152" s="78"/>
      <c r="BD152" s="78"/>
      <c r="BE152" s="78"/>
    </row>
    <row r="153" spans="1:57" ht="13.5">
      <c r="A153" s="113">
        <v>1</v>
      </c>
      <c r="B153" s="113"/>
      <c r="C153" s="113"/>
      <c r="D153" s="113">
        <v>2</v>
      </c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>
        <v>3</v>
      </c>
      <c r="AN153" s="113"/>
      <c r="AO153" s="113"/>
      <c r="AP153" s="113"/>
      <c r="AQ153" s="113"/>
      <c r="AR153" s="113"/>
      <c r="AS153" s="113"/>
      <c r="AT153" s="113"/>
      <c r="AU153" s="113"/>
      <c r="AV153" s="113">
        <v>4</v>
      </c>
      <c r="AW153" s="113"/>
      <c r="AX153" s="113"/>
      <c r="AY153" s="113"/>
      <c r="AZ153" s="113"/>
      <c r="BA153" s="113"/>
      <c r="BB153" s="113"/>
      <c r="BC153" s="113"/>
      <c r="BD153" s="113"/>
      <c r="BE153" s="113"/>
    </row>
    <row r="154" spans="1:57" ht="13.5">
      <c r="A154" s="78" t="s">
        <v>31</v>
      </c>
      <c r="B154" s="78"/>
      <c r="C154" s="78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</row>
    <row r="155" spans="1:57" ht="13.5">
      <c r="A155" s="78" t="s">
        <v>35</v>
      </c>
      <c r="B155" s="78"/>
      <c r="C155" s="78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</row>
    <row r="156" spans="1:57" ht="13.5">
      <c r="A156" s="78" t="s">
        <v>41</v>
      </c>
      <c r="B156" s="78"/>
      <c r="C156" s="78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</row>
    <row r="157" spans="1:57" ht="13.5">
      <c r="A157" s="78" t="s">
        <v>108</v>
      </c>
      <c r="B157" s="78"/>
      <c r="C157" s="78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</row>
    <row r="158" spans="1:57" ht="13.5">
      <c r="A158" s="78" t="s">
        <v>109</v>
      </c>
      <c r="B158" s="78"/>
      <c r="C158" s="78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</row>
    <row r="159" spans="1:57" ht="13.5">
      <c r="A159" s="78" t="s">
        <v>128</v>
      </c>
      <c r="B159" s="78"/>
      <c r="C159" s="78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</row>
    <row r="160" spans="1:57" ht="13.5">
      <c r="A160" s="78" t="s">
        <v>129</v>
      </c>
      <c r="B160" s="78"/>
      <c r="C160" s="78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</row>
    <row r="161" spans="1:57" ht="14.25" customHeight="1">
      <c r="A161" s="78" t="s">
        <v>130</v>
      </c>
      <c r="B161" s="78"/>
      <c r="C161" s="78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</row>
    <row r="162" spans="1:57" ht="13.5">
      <c r="A162" s="78" t="s">
        <v>131</v>
      </c>
      <c r="B162" s="78"/>
      <c r="C162" s="78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</row>
    <row r="163" spans="1:57" ht="13.5" customHeight="1">
      <c r="A163" s="78" t="s">
        <v>110</v>
      </c>
      <c r="B163" s="78"/>
      <c r="C163" s="78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</row>
    <row r="164" spans="1:57" ht="13.5" customHeight="1">
      <c r="A164" s="78" t="s">
        <v>111</v>
      </c>
      <c r="B164" s="78"/>
      <c r="C164" s="78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</row>
    <row r="165" spans="1:57" ht="13.5" customHeight="1">
      <c r="A165" s="78" t="s">
        <v>132</v>
      </c>
      <c r="B165" s="78"/>
      <c r="C165" s="78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</row>
    <row r="166" spans="1:57" ht="13.5">
      <c r="A166" s="78" t="s">
        <v>133</v>
      </c>
      <c r="B166" s="78"/>
      <c r="C166" s="78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</row>
    <row r="167" spans="1:57" ht="13.5">
      <c r="A167" s="78"/>
      <c r="B167" s="78"/>
      <c r="C167" s="78"/>
      <c r="D167" s="160" t="s">
        <v>10</v>
      </c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2"/>
      <c r="AM167" s="110" t="s">
        <v>11</v>
      </c>
      <c r="AN167" s="110"/>
      <c r="AO167" s="110"/>
      <c r="AP167" s="110"/>
      <c r="AQ167" s="110"/>
      <c r="AR167" s="110"/>
      <c r="AS167" s="110"/>
      <c r="AT167" s="110"/>
      <c r="AU167" s="110"/>
      <c r="AV167" s="145">
        <f>SUM(AV154:BE166)</f>
        <v>0</v>
      </c>
      <c r="AW167" s="145"/>
      <c r="AX167" s="145"/>
      <c r="AY167" s="145"/>
      <c r="AZ167" s="145"/>
      <c r="BA167" s="145"/>
      <c r="BB167" s="145"/>
      <c r="BC167" s="145"/>
      <c r="BD167" s="145"/>
      <c r="BE167" s="145"/>
    </row>
    <row r="169" spans="1:57" ht="14.25" customHeight="1">
      <c r="A169" s="124" t="s">
        <v>85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</row>
    <row r="171" spans="1:57" ht="13.5" customHeight="1">
      <c r="A171" s="78" t="s">
        <v>18</v>
      </c>
      <c r="B171" s="78"/>
      <c r="C171" s="78"/>
      <c r="D171" s="78" t="s">
        <v>20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 t="s">
        <v>73</v>
      </c>
      <c r="AE171" s="78"/>
      <c r="AF171" s="78"/>
      <c r="AG171" s="78"/>
      <c r="AH171" s="78"/>
      <c r="AI171" s="78"/>
      <c r="AJ171" s="78"/>
      <c r="AK171" s="78"/>
      <c r="AL171" s="78"/>
      <c r="AM171" s="78" t="s">
        <v>86</v>
      </c>
      <c r="AN171" s="78"/>
      <c r="AO171" s="78"/>
      <c r="AP171" s="78"/>
      <c r="AQ171" s="78"/>
      <c r="AR171" s="78"/>
      <c r="AS171" s="78"/>
      <c r="AT171" s="78"/>
      <c r="AU171" s="78"/>
      <c r="AV171" s="78" t="s">
        <v>98</v>
      </c>
      <c r="AW171" s="78"/>
      <c r="AX171" s="78"/>
      <c r="AY171" s="78"/>
      <c r="AZ171" s="78"/>
      <c r="BA171" s="78"/>
      <c r="BB171" s="78"/>
      <c r="BC171" s="78"/>
      <c r="BD171" s="78"/>
      <c r="BE171" s="78"/>
    </row>
    <row r="172" spans="1:57" ht="13.5" customHeight="1">
      <c r="A172" s="113"/>
      <c r="B172" s="113"/>
      <c r="C172" s="113"/>
      <c r="D172" s="113">
        <v>1</v>
      </c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>
        <v>2</v>
      </c>
      <c r="AE172" s="113"/>
      <c r="AF172" s="113"/>
      <c r="AG172" s="113"/>
      <c r="AH172" s="113"/>
      <c r="AI172" s="113"/>
      <c r="AJ172" s="113"/>
      <c r="AK172" s="113"/>
      <c r="AL172" s="113"/>
      <c r="AM172" s="113">
        <v>3</v>
      </c>
      <c r="AN172" s="113"/>
      <c r="AO172" s="113"/>
      <c r="AP172" s="113"/>
      <c r="AQ172" s="113"/>
      <c r="AR172" s="113"/>
      <c r="AS172" s="113"/>
      <c r="AT172" s="113"/>
      <c r="AU172" s="113"/>
      <c r="AV172" s="113">
        <v>4</v>
      </c>
      <c r="AW172" s="113"/>
      <c r="AX172" s="113"/>
      <c r="AY172" s="113"/>
      <c r="AZ172" s="113"/>
      <c r="BA172" s="113"/>
      <c r="BB172" s="113"/>
      <c r="BC172" s="113"/>
      <c r="BD172" s="113"/>
      <c r="BE172" s="113"/>
    </row>
    <row r="173" spans="1:57" ht="13.5" customHeight="1">
      <c r="A173" s="78"/>
      <c r="B173" s="78"/>
      <c r="C173" s="78"/>
      <c r="D173" s="191" t="s">
        <v>136</v>
      </c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80"/>
      <c r="AN173" s="80"/>
      <c r="AO173" s="80"/>
      <c r="AP173" s="80"/>
      <c r="AQ173" s="80"/>
      <c r="AR173" s="80"/>
      <c r="AS173" s="80"/>
      <c r="AT173" s="80"/>
      <c r="AU173" s="80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</row>
    <row r="174" spans="1:57" ht="32.25" customHeight="1">
      <c r="A174" s="78" t="s">
        <v>31</v>
      </c>
      <c r="B174" s="78"/>
      <c r="C174" s="78"/>
      <c r="D174" s="141" t="s">
        <v>161</v>
      </c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3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80"/>
      <c r="AN174" s="80"/>
      <c r="AO174" s="80"/>
      <c r="AP174" s="80"/>
      <c r="AQ174" s="80"/>
      <c r="AR174" s="80"/>
      <c r="AS174" s="80"/>
      <c r="AT174" s="80"/>
      <c r="AU174" s="80"/>
      <c r="AV174" s="145">
        <v>369555</v>
      </c>
      <c r="AW174" s="145"/>
      <c r="AX174" s="145"/>
      <c r="AY174" s="145"/>
      <c r="AZ174" s="145"/>
      <c r="BA174" s="145"/>
      <c r="BB174" s="145"/>
      <c r="BC174" s="145"/>
      <c r="BD174" s="145"/>
      <c r="BE174" s="145"/>
    </row>
    <row r="175" spans="1:57" ht="27" customHeight="1">
      <c r="A175" s="78" t="s">
        <v>35</v>
      </c>
      <c r="B175" s="78"/>
      <c r="C175" s="78"/>
      <c r="D175" s="141" t="s">
        <v>162</v>
      </c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3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84"/>
      <c r="AN175" s="84"/>
      <c r="AO175" s="84"/>
      <c r="AP175" s="84"/>
      <c r="AQ175" s="84"/>
      <c r="AR175" s="84"/>
      <c r="AS175" s="84"/>
      <c r="AT175" s="84"/>
      <c r="AU175" s="84"/>
      <c r="AV175" s="145">
        <v>0</v>
      </c>
      <c r="AW175" s="145"/>
      <c r="AX175" s="145"/>
      <c r="AY175" s="145"/>
      <c r="AZ175" s="145"/>
      <c r="BA175" s="145"/>
      <c r="BB175" s="145"/>
      <c r="BC175" s="145"/>
      <c r="BD175" s="145"/>
      <c r="BE175" s="145"/>
    </row>
    <row r="176" spans="1:57" ht="30.75" customHeight="1">
      <c r="A176" s="78" t="s">
        <v>41</v>
      </c>
      <c r="B176" s="78"/>
      <c r="C176" s="78"/>
      <c r="D176" s="141" t="s">
        <v>160</v>
      </c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3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80"/>
      <c r="AN176" s="80"/>
      <c r="AO176" s="80"/>
      <c r="AP176" s="80"/>
      <c r="AQ176" s="80"/>
      <c r="AR176" s="80"/>
      <c r="AS176" s="80"/>
      <c r="AT176" s="80"/>
      <c r="AU176" s="80"/>
      <c r="AV176" s="145">
        <v>0</v>
      </c>
      <c r="AW176" s="145"/>
      <c r="AX176" s="145"/>
      <c r="AY176" s="145"/>
      <c r="AZ176" s="145"/>
      <c r="BA176" s="145"/>
      <c r="BB176" s="145"/>
      <c r="BC176" s="145"/>
      <c r="BD176" s="145"/>
      <c r="BE176" s="145"/>
    </row>
    <row r="177" spans="1:57" ht="13.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80"/>
      <c r="AN177" s="80"/>
      <c r="AO177" s="80"/>
      <c r="AP177" s="80"/>
      <c r="AQ177" s="80"/>
      <c r="AR177" s="80"/>
      <c r="AS177" s="80"/>
      <c r="AT177" s="80"/>
      <c r="AU177" s="80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</row>
    <row r="178" spans="1:57" ht="13.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80"/>
      <c r="AN178" s="80"/>
      <c r="AO178" s="80"/>
      <c r="AP178" s="80"/>
      <c r="AQ178" s="80"/>
      <c r="AR178" s="80"/>
      <c r="AS178" s="80"/>
      <c r="AT178" s="80"/>
      <c r="AU178" s="80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</row>
    <row r="179" spans="1:57" ht="13.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80"/>
      <c r="AN179" s="80"/>
      <c r="AO179" s="80"/>
      <c r="AP179" s="80"/>
      <c r="AQ179" s="80"/>
      <c r="AR179" s="80"/>
      <c r="AS179" s="80"/>
      <c r="AT179" s="80"/>
      <c r="AU179" s="80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</row>
    <row r="180" spans="1:57" ht="13.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80"/>
      <c r="AN180" s="80"/>
      <c r="AO180" s="80"/>
      <c r="AP180" s="80"/>
      <c r="AQ180" s="80"/>
      <c r="AR180" s="80"/>
      <c r="AS180" s="80"/>
      <c r="AT180" s="80"/>
      <c r="AU180" s="80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</row>
    <row r="181" spans="1:57" ht="13.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80"/>
      <c r="AN181" s="80"/>
      <c r="AO181" s="80"/>
      <c r="AP181" s="80"/>
      <c r="AQ181" s="80"/>
      <c r="AR181" s="80"/>
      <c r="AS181" s="80"/>
      <c r="AT181" s="80"/>
      <c r="AU181" s="80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</row>
    <row r="182" spans="1:57" ht="13.5">
      <c r="A182" s="78"/>
      <c r="B182" s="78"/>
      <c r="C182" s="78"/>
      <c r="D182" s="81" t="s">
        <v>10</v>
      </c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3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80" t="s">
        <v>11</v>
      </c>
      <c r="AN182" s="80"/>
      <c r="AO182" s="80"/>
      <c r="AP182" s="80"/>
      <c r="AQ182" s="80"/>
      <c r="AR182" s="80"/>
      <c r="AS182" s="80"/>
      <c r="AT182" s="80"/>
      <c r="AU182" s="80"/>
      <c r="AV182" s="151">
        <f>SUM(AV174:AV181)</f>
        <v>369555</v>
      </c>
      <c r="AW182" s="151"/>
      <c r="AX182" s="151"/>
      <c r="AY182" s="151"/>
      <c r="AZ182" s="151"/>
      <c r="BA182" s="151"/>
      <c r="BB182" s="151"/>
      <c r="BC182" s="151"/>
      <c r="BD182" s="151"/>
      <c r="BE182" s="151"/>
    </row>
    <row r="183" spans="1:57" ht="14.25" customHeight="1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</row>
    <row r="184" spans="1:57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</row>
    <row r="185" spans="1:57" ht="13.5" customHeight="1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</row>
    <row r="186" spans="1:57" ht="13.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74"/>
      <c r="BD186" s="174"/>
      <c r="BE186" s="174"/>
    </row>
    <row r="187" spans="1:57" ht="13.5" customHeight="1">
      <c r="A187" s="171"/>
      <c r="B187" s="171"/>
      <c r="C187" s="171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3"/>
      <c r="AW187" s="173"/>
      <c r="AX187" s="173"/>
      <c r="AY187" s="173"/>
      <c r="AZ187" s="173"/>
      <c r="BA187" s="173"/>
      <c r="BB187" s="173"/>
      <c r="BC187" s="173"/>
      <c r="BD187" s="173"/>
      <c r="BE187" s="173"/>
    </row>
    <row r="188" spans="1:57" ht="13.5" customHeight="1">
      <c r="A188" s="171"/>
      <c r="B188" s="171"/>
      <c r="C188" s="171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</row>
    <row r="189" spans="1:57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</row>
    <row r="190" spans="1:57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</row>
    <row r="191" spans="1:57" ht="13.5">
      <c r="A191" s="177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</row>
    <row r="192" spans="1:57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</row>
    <row r="193" spans="1:57" ht="13.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9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</row>
    <row r="194" spans="1:57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69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</row>
    <row r="195" spans="1:57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</row>
    <row r="196" spans="1:57" ht="14.25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</row>
    <row r="197" spans="1:57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</row>
    <row r="198" spans="1:57" ht="13.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</row>
    <row r="199" spans="1:57" ht="13.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</row>
    <row r="200" spans="1:57" ht="13.5">
      <c r="A200" s="171"/>
      <c r="B200" s="171"/>
      <c r="C200" s="171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3"/>
      <c r="AW200" s="173"/>
      <c r="AX200" s="173"/>
      <c r="AY200" s="173"/>
      <c r="AZ200" s="173"/>
      <c r="BA200" s="173"/>
      <c r="BB200" s="173"/>
      <c r="BC200" s="173"/>
      <c r="BD200" s="173"/>
      <c r="BE200" s="173"/>
    </row>
    <row r="201" spans="1:57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</row>
    <row r="202" spans="1:57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</row>
    <row r="203" spans="1:57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</row>
    <row r="204" spans="1:57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</row>
    <row r="205" spans="1:57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</row>
    <row r="206" spans="1:57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</row>
    <row r="207" spans="1:57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</row>
  </sheetData>
  <sheetProtection/>
  <mergeCells count="637">
    <mergeCell ref="A176:C176"/>
    <mergeCell ref="A175:C175"/>
    <mergeCell ref="D174:AC174"/>
    <mergeCell ref="AD173:AL173"/>
    <mergeCell ref="A179:C179"/>
    <mergeCell ref="D179:AC179"/>
    <mergeCell ref="A173:C173"/>
    <mergeCell ref="AD175:AL175"/>
    <mergeCell ref="A174:C174"/>
    <mergeCell ref="A177:C177"/>
    <mergeCell ref="D177:AC177"/>
    <mergeCell ref="D173:AC173"/>
    <mergeCell ref="D180:AC180"/>
    <mergeCell ref="AD180:AL180"/>
    <mergeCell ref="D178:AC178"/>
    <mergeCell ref="AD179:AL179"/>
    <mergeCell ref="D176:AC176"/>
    <mergeCell ref="D175:AC175"/>
    <mergeCell ref="AM173:AU173"/>
    <mergeCell ref="AV173:BE173"/>
    <mergeCell ref="D167:AL167"/>
    <mergeCell ref="AM167:AU167"/>
    <mergeCell ref="AV167:BE167"/>
    <mergeCell ref="A169:BE169"/>
    <mergeCell ref="A167:C167"/>
    <mergeCell ref="AM172:AU172"/>
    <mergeCell ref="AM171:AU171"/>
    <mergeCell ref="A171:C171"/>
    <mergeCell ref="A161:C161"/>
    <mergeCell ref="D161:AL161"/>
    <mergeCell ref="AM161:AU161"/>
    <mergeCell ref="AV161:BE161"/>
    <mergeCell ref="A162:C162"/>
    <mergeCell ref="D162:AL162"/>
    <mergeCell ref="AM162:AU162"/>
    <mergeCell ref="AV162:BE162"/>
    <mergeCell ref="A160:C160"/>
    <mergeCell ref="D160:AL160"/>
    <mergeCell ref="AM160:AU160"/>
    <mergeCell ref="AV160:BE160"/>
    <mergeCell ref="A159:C159"/>
    <mergeCell ref="D159:AL159"/>
    <mergeCell ref="AM159:AU159"/>
    <mergeCell ref="AV159:BE159"/>
    <mergeCell ref="AV154:BE154"/>
    <mergeCell ref="AV155:BE155"/>
    <mergeCell ref="A156:C156"/>
    <mergeCell ref="D156:AL156"/>
    <mergeCell ref="AV156:BE156"/>
    <mergeCell ref="AM156:AU156"/>
    <mergeCell ref="A154:C154"/>
    <mergeCell ref="AM154:AU154"/>
    <mergeCell ref="D154:AL154"/>
    <mergeCell ref="A155:C155"/>
    <mergeCell ref="AV55:BE55"/>
    <mergeCell ref="U147:BE147"/>
    <mergeCell ref="A140:C140"/>
    <mergeCell ref="D140:AD140"/>
    <mergeCell ref="AE140:AN140"/>
    <mergeCell ref="AO140:AW140"/>
    <mergeCell ref="A55:C55"/>
    <mergeCell ref="D55:AC55"/>
    <mergeCell ref="AD55:AL55"/>
    <mergeCell ref="AM55:AU55"/>
    <mergeCell ref="AV53:BE53"/>
    <mergeCell ref="A54:C54"/>
    <mergeCell ref="D54:AC54"/>
    <mergeCell ref="AD54:AL54"/>
    <mergeCell ref="AM54:AU54"/>
    <mergeCell ref="AV54:BE54"/>
    <mergeCell ref="D51:AC51"/>
    <mergeCell ref="AD51:AL51"/>
    <mergeCell ref="AM51:AU51"/>
    <mergeCell ref="A158:C158"/>
    <mergeCell ref="D158:AL158"/>
    <mergeCell ref="AM158:AU158"/>
    <mergeCell ref="D155:AL155"/>
    <mergeCell ref="AM155:AU155"/>
    <mergeCell ref="A152:C152"/>
    <mergeCell ref="AM152:AU152"/>
    <mergeCell ref="AD50:AL50"/>
    <mergeCell ref="AM50:AU50"/>
    <mergeCell ref="AV50:BE50"/>
    <mergeCell ref="AV51:BE51"/>
    <mergeCell ref="A52:C52"/>
    <mergeCell ref="D52:AC52"/>
    <mergeCell ref="AD52:AL52"/>
    <mergeCell ref="AM52:AU52"/>
    <mergeCell ref="AV52:BE52"/>
    <mergeCell ref="A51:C51"/>
    <mergeCell ref="AD48:AL48"/>
    <mergeCell ref="AM48:AU48"/>
    <mergeCell ref="AV48:BE48"/>
    <mergeCell ref="A53:C53"/>
    <mergeCell ref="D53:AC53"/>
    <mergeCell ref="AD53:AL53"/>
    <mergeCell ref="AM53:AU53"/>
    <mergeCell ref="AV49:BE49"/>
    <mergeCell ref="A50:C50"/>
    <mergeCell ref="D50:AC50"/>
    <mergeCell ref="A49:C49"/>
    <mergeCell ref="D49:AC49"/>
    <mergeCell ref="AD49:AL49"/>
    <mergeCell ref="AM49:AU49"/>
    <mergeCell ref="A44:C44"/>
    <mergeCell ref="D44:AL44"/>
    <mergeCell ref="AM44:AU44"/>
    <mergeCell ref="A46:BE46"/>
    <mergeCell ref="A48:C48"/>
    <mergeCell ref="D48:AC48"/>
    <mergeCell ref="AV44:BE44"/>
    <mergeCell ref="A43:C43"/>
    <mergeCell ref="D43:AL43"/>
    <mergeCell ref="AM43:AU43"/>
    <mergeCell ref="AV43:BE43"/>
    <mergeCell ref="A42:C42"/>
    <mergeCell ref="D42:AL42"/>
    <mergeCell ref="AM42:AU42"/>
    <mergeCell ref="AV42:BE42"/>
    <mergeCell ref="A41:C41"/>
    <mergeCell ref="D41:AL41"/>
    <mergeCell ref="AM41:AU41"/>
    <mergeCell ref="AV41:BE41"/>
    <mergeCell ref="A40:C40"/>
    <mergeCell ref="D40:AL40"/>
    <mergeCell ref="AM40:AU40"/>
    <mergeCell ref="AV40:BE40"/>
    <mergeCell ref="A39:C39"/>
    <mergeCell ref="D39:AL39"/>
    <mergeCell ref="AM39:AU39"/>
    <mergeCell ref="AV39:BE39"/>
    <mergeCell ref="A38:C38"/>
    <mergeCell ref="D38:AL38"/>
    <mergeCell ref="AM38:AU38"/>
    <mergeCell ref="AV38:BE38"/>
    <mergeCell ref="A37:C37"/>
    <mergeCell ref="D37:AL37"/>
    <mergeCell ref="AM37:AU37"/>
    <mergeCell ref="AV37:BE37"/>
    <mergeCell ref="A36:C36"/>
    <mergeCell ref="D36:AL36"/>
    <mergeCell ref="AM36:AU36"/>
    <mergeCell ref="AV36:BE36"/>
    <mergeCell ref="A35:C35"/>
    <mergeCell ref="D35:AL35"/>
    <mergeCell ref="AM35:AU35"/>
    <mergeCell ref="AV35:BE35"/>
    <mergeCell ref="A34:C34"/>
    <mergeCell ref="D34:AL34"/>
    <mergeCell ref="AM34:AU34"/>
    <mergeCell ref="AV34:BE34"/>
    <mergeCell ref="A33:C33"/>
    <mergeCell ref="D33:AL33"/>
    <mergeCell ref="AM33:AU33"/>
    <mergeCell ref="AV33:BE33"/>
    <mergeCell ref="A32:C32"/>
    <mergeCell ref="D32:AL32"/>
    <mergeCell ref="AM32:AU32"/>
    <mergeCell ref="AV32:BE32"/>
    <mergeCell ref="A31:C31"/>
    <mergeCell ref="D31:AL31"/>
    <mergeCell ref="AM31:AU31"/>
    <mergeCell ref="AV31:BE31"/>
    <mergeCell ref="AV25:BE25"/>
    <mergeCell ref="A27:BE27"/>
    <mergeCell ref="A29:C29"/>
    <mergeCell ref="D29:AL29"/>
    <mergeCell ref="AM29:AU29"/>
    <mergeCell ref="AV29:BE29"/>
    <mergeCell ref="A25:C25"/>
    <mergeCell ref="D25:AC25"/>
    <mergeCell ref="AD25:AL25"/>
    <mergeCell ref="AM25:AU25"/>
    <mergeCell ref="A22:C22"/>
    <mergeCell ref="D22:AC22"/>
    <mergeCell ref="AM22:AU22"/>
    <mergeCell ref="AM24:AU24"/>
    <mergeCell ref="AV22:BE22"/>
    <mergeCell ref="A30:C30"/>
    <mergeCell ref="D30:AL30"/>
    <mergeCell ref="AM30:AU30"/>
    <mergeCell ref="AV30:BE30"/>
    <mergeCell ref="D23:AC23"/>
    <mergeCell ref="AM23:AU23"/>
    <mergeCell ref="AV23:BE23"/>
    <mergeCell ref="A24:C24"/>
    <mergeCell ref="D24:AC24"/>
    <mergeCell ref="AV24:BE24"/>
    <mergeCell ref="A23:C23"/>
    <mergeCell ref="AV17:BE17"/>
    <mergeCell ref="AV21:BE21"/>
    <mergeCell ref="A20:C20"/>
    <mergeCell ref="D20:AC20"/>
    <mergeCell ref="AM20:AU20"/>
    <mergeCell ref="AV20:BE20"/>
    <mergeCell ref="A17:C17"/>
    <mergeCell ref="A21:C21"/>
    <mergeCell ref="D21:AC21"/>
    <mergeCell ref="AM21:AU21"/>
    <mergeCell ref="AV18:BE18"/>
    <mergeCell ref="A19:C19"/>
    <mergeCell ref="D19:AC19"/>
    <mergeCell ref="AM19:AU19"/>
    <mergeCell ref="AV19:BE19"/>
    <mergeCell ref="A18:C18"/>
    <mergeCell ref="AM15:AU15"/>
    <mergeCell ref="A15:C15"/>
    <mergeCell ref="D18:AC18"/>
    <mergeCell ref="AM18:AU18"/>
    <mergeCell ref="D17:AC17"/>
    <mergeCell ref="AM17:AU17"/>
    <mergeCell ref="A16:C16"/>
    <mergeCell ref="D16:AC16"/>
    <mergeCell ref="AM16:AU16"/>
    <mergeCell ref="AV16:BE16"/>
    <mergeCell ref="AV13:BE13"/>
    <mergeCell ref="A14:C14"/>
    <mergeCell ref="D14:AC14"/>
    <mergeCell ref="AM14:AU14"/>
    <mergeCell ref="AV14:BE14"/>
    <mergeCell ref="A13:C13"/>
    <mergeCell ref="D13:AC13"/>
    <mergeCell ref="AD13:AL24"/>
    <mergeCell ref="AM13:AU13"/>
    <mergeCell ref="AV15:BE15"/>
    <mergeCell ref="AM11:AU11"/>
    <mergeCell ref="AV11:BE11"/>
    <mergeCell ref="A12:C12"/>
    <mergeCell ref="D12:AC12"/>
    <mergeCell ref="AD12:AL12"/>
    <mergeCell ref="AM12:AU12"/>
    <mergeCell ref="D11:AC11"/>
    <mergeCell ref="AD11:AL11"/>
    <mergeCell ref="D15:AC15"/>
    <mergeCell ref="A200:C200"/>
    <mergeCell ref="D200:AL200"/>
    <mergeCell ref="AM200:AU200"/>
    <mergeCell ref="AV200:BE200"/>
    <mergeCell ref="A199:C199"/>
    <mergeCell ref="D199:AL199"/>
    <mergeCell ref="AM199:AU199"/>
    <mergeCell ref="AV199:BE199"/>
    <mergeCell ref="A196:BE196"/>
    <mergeCell ref="A198:C198"/>
    <mergeCell ref="D198:AL198"/>
    <mergeCell ref="AM198:AU198"/>
    <mergeCell ref="AV198:BE198"/>
    <mergeCell ref="AV188:BE188"/>
    <mergeCell ref="A191:BE191"/>
    <mergeCell ref="A193:T193"/>
    <mergeCell ref="U193:BE194"/>
    <mergeCell ref="A180:C180"/>
    <mergeCell ref="A188:C188"/>
    <mergeCell ref="D188:AL188"/>
    <mergeCell ref="AM188:AU188"/>
    <mergeCell ref="A182:C182"/>
    <mergeCell ref="D182:AC182"/>
    <mergeCell ref="AD182:AL182"/>
    <mergeCell ref="A181:C181"/>
    <mergeCell ref="D181:AC181"/>
    <mergeCell ref="AD181:AL181"/>
    <mergeCell ref="A187:C187"/>
    <mergeCell ref="D187:AL187"/>
    <mergeCell ref="AM187:AU187"/>
    <mergeCell ref="AV187:BE187"/>
    <mergeCell ref="AV180:BE180"/>
    <mergeCell ref="AM181:AU181"/>
    <mergeCell ref="AV181:BE181"/>
    <mergeCell ref="AM182:AU182"/>
    <mergeCell ref="AM180:AU180"/>
    <mergeCell ref="AV182:BE182"/>
    <mergeCell ref="AV179:BE179"/>
    <mergeCell ref="AD176:AL176"/>
    <mergeCell ref="AM176:AU176"/>
    <mergeCell ref="AV176:BE176"/>
    <mergeCell ref="A178:C178"/>
    <mergeCell ref="AM178:AU178"/>
    <mergeCell ref="AV178:BE178"/>
    <mergeCell ref="AM179:AU179"/>
    <mergeCell ref="AD177:AL177"/>
    <mergeCell ref="AM177:AU177"/>
    <mergeCell ref="A186:C186"/>
    <mergeCell ref="D186:AL186"/>
    <mergeCell ref="AM186:AU186"/>
    <mergeCell ref="AV186:BE186"/>
    <mergeCell ref="A183:BE183"/>
    <mergeCell ref="A185:C185"/>
    <mergeCell ref="D185:AL185"/>
    <mergeCell ref="AM185:AU185"/>
    <mergeCell ref="AV185:BE185"/>
    <mergeCell ref="D165:AL165"/>
    <mergeCell ref="AV177:BE177"/>
    <mergeCell ref="AD178:AL178"/>
    <mergeCell ref="AM174:AU174"/>
    <mergeCell ref="AV174:BE174"/>
    <mergeCell ref="AM175:AU175"/>
    <mergeCell ref="AV175:BE175"/>
    <mergeCell ref="AD174:AL174"/>
    <mergeCell ref="AV171:BE171"/>
    <mergeCell ref="AV172:BE172"/>
    <mergeCell ref="A172:C172"/>
    <mergeCell ref="A164:C164"/>
    <mergeCell ref="D164:AL164"/>
    <mergeCell ref="AM164:AU164"/>
    <mergeCell ref="AM165:AU165"/>
    <mergeCell ref="D172:AC172"/>
    <mergeCell ref="AD172:AL172"/>
    <mergeCell ref="A166:C166"/>
    <mergeCell ref="D166:AL166"/>
    <mergeCell ref="AM166:AU166"/>
    <mergeCell ref="A157:C157"/>
    <mergeCell ref="D157:AL157"/>
    <mergeCell ref="AM157:AU157"/>
    <mergeCell ref="AV157:BE157"/>
    <mergeCell ref="AV158:BE158"/>
    <mergeCell ref="D171:AC171"/>
    <mergeCell ref="AD171:AL171"/>
    <mergeCell ref="AV165:BE165"/>
    <mergeCell ref="AV166:BE166"/>
    <mergeCell ref="A165:C165"/>
    <mergeCell ref="A144:BE144"/>
    <mergeCell ref="A147:T147"/>
    <mergeCell ref="A150:BE150"/>
    <mergeCell ref="A142:C142"/>
    <mergeCell ref="D142:AD142"/>
    <mergeCell ref="AV164:BE164"/>
    <mergeCell ref="A163:C163"/>
    <mergeCell ref="D163:AL163"/>
    <mergeCell ref="AM163:AU163"/>
    <mergeCell ref="AV163:BE163"/>
    <mergeCell ref="A139:C139"/>
    <mergeCell ref="D153:AL153"/>
    <mergeCell ref="AV153:BE153"/>
    <mergeCell ref="D152:AL152"/>
    <mergeCell ref="AV152:BE152"/>
    <mergeCell ref="A153:C153"/>
    <mergeCell ref="AM153:AU153"/>
    <mergeCell ref="A141:C141"/>
    <mergeCell ref="D141:AD141"/>
    <mergeCell ref="AE141:AN141"/>
    <mergeCell ref="AO141:AW141"/>
    <mergeCell ref="AE142:AN142"/>
    <mergeCell ref="AO142:AW142"/>
    <mergeCell ref="AX139:BE139"/>
    <mergeCell ref="AX140:BE140"/>
    <mergeCell ref="AX141:BE141"/>
    <mergeCell ref="AX142:BE142"/>
    <mergeCell ref="D139:AD139"/>
    <mergeCell ref="AE139:AN139"/>
    <mergeCell ref="AO139:AW139"/>
    <mergeCell ref="AV131:BE131"/>
    <mergeCell ref="A135:BE135"/>
    <mergeCell ref="A138:C138"/>
    <mergeCell ref="D138:AD138"/>
    <mergeCell ref="AE138:AN138"/>
    <mergeCell ref="AO138:AW138"/>
    <mergeCell ref="AX138:BE138"/>
    <mergeCell ref="AV129:BE129"/>
    <mergeCell ref="A130:C130"/>
    <mergeCell ref="D130:AC130"/>
    <mergeCell ref="AD130:AL130"/>
    <mergeCell ref="AM130:AU130"/>
    <mergeCell ref="AV130:BE130"/>
    <mergeCell ref="A129:C129"/>
    <mergeCell ref="D129:AC129"/>
    <mergeCell ref="AD129:AL129"/>
    <mergeCell ref="AM129:AU129"/>
    <mergeCell ref="A131:C131"/>
    <mergeCell ref="D131:AC131"/>
    <mergeCell ref="AD131:AL131"/>
    <mergeCell ref="AM131:AU131"/>
    <mergeCell ref="AV127:BE127"/>
    <mergeCell ref="A128:C128"/>
    <mergeCell ref="D128:AC128"/>
    <mergeCell ref="AD128:AL128"/>
    <mergeCell ref="AM128:AU128"/>
    <mergeCell ref="AV128:BE128"/>
    <mergeCell ref="AV125:BE125"/>
    <mergeCell ref="A126:C126"/>
    <mergeCell ref="D126:AC126"/>
    <mergeCell ref="AD126:AL126"/>
    <mergeCell ref="AM126:AU126"/>
    <mergeCell ref="AV126:BE126"/>
    <mergeCell ref="A125:C125"/>
    <mergeCell ref="D125:AC125"/>
    <mergeCell ref="AD125:AL125"/>
    <mergeCell ref="AM125:AU125"/>
    <mergeCell ref="A127:C127"/>
    <mergeCell ref="D127:AC127"/>
    <mergeCell ref="AD127:AL127"/>
    <mergeCell ref="AM127:AU127"/>
    <mergeCell ref="AV123:BE123"/>
    <mergeCell ref="A124:C124"/>
    <mergeCell ref="D124:AC124"/>
    <mergeCell ref="AD124:AL124"/>
    <mergeCell ref="AM124:AU124"/>
    <mergeCell ref="AV124:BE124"/>
    <mergeCell ref="AV121:BE121"/>
    <mergeCell ref="A122:C122"/>
    <mergeCell ref="D122:AC122"/>
    <mergeCell ref="AD122:AL122"/>
    <mergeCell ref="AM122:AU122"/>
    <mergeCell ref="AV122:BE122"/>
    <mergeCell ref="A121:C121"/>
    <mergeCell ref="D121:AC121"/>
    <mergeCell ref="AD121:AL121"/>
    <mergeCell ref="AM121:AU121"/>
    <mergeCell ref="A123:C123"/>
    <mergeCell ref="D123:AC123"/>
    <mergeCell ref="AD123:AL123"/>
    <mergeCell ref="AM123:AU123"/>
    <mergeCell ref="A118:BE118"/>
    <mergeCell ref="A120:C120"/>
    <mergeCell ref="D120:AC120"/>
    <mergeCell ref="AD120:AL120"/>
    <mergeCell ref="AM120:AU120"/>
    <mergeCell ref="AV120:BE120"/>
    <mergeCell ref="A116:C116"/>
    <mergeCell ref="D116:AL116"/>
    <mergeCell ref="AM116:AU116"/>
    <mergeCell ref="AV116:BE116"/>
    <mergeCell ref="AV114:BE114"/>
    <mergeCell ref="A115:C115"/>
    <mergeCell ref="D115:AL115"/>
    <mergeCell ref="AM115:AU115"/>
    <mergeCell ref="AV115:BE115"/>
    <mergeCell ref="A112:C112"/>
    <mergeCell ref="A114:C114"/>
    <mergeCell ref="D114:AL114"/>
    <mergeCell ref="AM114:AU114"/>
    <mergeCell ref="A113:C113"/>
    <mergeCell ref="D113:AL113"/>
    <mergeCell ref="AM113:AU113"/>
    <mergeCell ref="AV113:BE113"/>
    <mergeCell ref="AV112:BE112"/>
    <mergeCell ref="AV107:BE107"/>
    <mergeCell ref="A109:BE109"/>
    <mergeCell ref="A111:C111"/>
    <mergeCell ref="D111:AL111"/>
    <mergeCell ref="AM111:AU111"/>
    <mergeCell ref="AV111:BE111"/>
    <mergeCell ref="A107:C107"/>
    <mergeCell ref="D107:AC107"/>
    <mergeCell ref="AD107:AL107"/>
    <mergeCell ref="D112:AL112"/>
    <mergeCell ref="AM112:AU112"/>
    <mergeCell ref="AM107:AU107"/>
    <mergeCell ref="AM103:AU103"/>
    <mergeCell ref="AV106:BE106"/>
    <mergeCell ref="A105:C105"/>
    <mergeCell ref="D105:AC105"/>
    <mergeCell ref="AD105:AL105"/>
    <mergeCell ref="AM105:AU105"/>
    <mergeCell ref="AV105:BE105"/>
    <mergeCell ref="A106:C106"/>
    <mergeCell ref="D106:AC106"/>
    <mergeCell ref="AD106:AL106"/>
    <mergeCell ref="AM106:AU106"/>
    <mergeCell ref="AM101:AU101"/>
    <mergeCell ref="AV103:BE103"/>
    <mergeCell ref="A104:C104"/>
    <mergeCell ref="D104:AC104"/>
    <mergeCell ref="AD104:AL104"/>
    <mergeCell ref="AM104:AU104"/>
    <mergeCell ref="AV104:BE104"/>
    <mergeCell ref="A103:C103"/>
    <mergeCell ref="D103:AC103"/>
    <mergeCell ref="AD103:AL103"/>
    <mergeCell ref="AD94:AL94"/>
    <mergeCell ref="AV101:BE101"/>
    <mergeCell ref="A102:C102"/>
    <mergeCell ref="D102:AC102"/>
    <mergeCell ref="AD102:AL102"/>
    <mergeCell ref="AM102:AU102"/>
    <mergeCell ref="AV102:BE102"/>
    <mergeCell ref="A101:C101"/>
    <mergeCell ref="D101:AC101"/>
    <mergeCell ref="AD101:AL101"/>
    <mergeCell ref="D95:AC95"/>
    <mergeCell ref="AV95:BE95"/>
    <mergeCell ref="A96:C96"/>
    <mergeCell ref="D96:AC96"/>
    <mergeCell ref="AD96:AL96"/>
    <mergeCell ref="AM96:AU96"/>
    <mergeCell ref="AV96:BE96"/>
    <mergeCell ref="AD95:AL95"/>
    <mergeCell ref="AM95:AU95"/>
    <mergeCell ref="AD92:AL92"/>
    <mergeCell ref="AM94:AU94"/>
    <mergeCell ref="AV94:BE94"/>
    <mergeCell ref="AM100:AU100"/>
    <mergeCell ref="AV100:BE100"/>
    <mergeCell ref="A98:BE98"/>
    <mergeCell ref="A100:C100"/>
    <mergeCell ref="D100:AC100"/>
    <mergeCell ref="AD100:AL100"/>
    <mergeCell ref="A95:C95"/>
    <mergeCell ref="AV92:BE92"/>
    <mergeCell ref="A88:C88"/>
    <mergeCell ref="D88:S88"/>
    <mergeCell ref="A94:C94"/>
    <mergeCell ref="D94:AC94"/>
    <mergeCell ref="A93:C93"/>
    <mergeCell ref="D93:AC93"/>
    <mergeCell ref="A90:BE90"/>
    <mergeCell ref="A92:C92"/>
    <mergeCell ref="D92:AC92"/>
    <mergeCell ref="A86:C86"/>
    <mergeCell ref="D86:S86"/>
    <mergeCell ref="AV93:BE93"/>
    <mergeCell ref="AD93:AL93"/>
    <mergeCell ref="AM93:AU93"/>
    <mergeCell ref="T88:AE88"/>
    <mergeCell ref="AF88:AN88"/>
    <mergeCell ref="AO88:AW88"/>
    <mergeCell ref="AX88:BE88"/>
    <mergeCell ref="AM92:AU92"/>
    <mergeCell ref="AO87:AW87"/>
    <mergeCell ref="AX87:BE87"/>
    <mergeCell ref="A87:C87"/>
    <mergeCell ref="D87:S87"/>
    <mergeCell ref="T87:AE87"/>
    <mergeCell ref="AF87:AN87"/>
    <mergeCell ref="A84:C84"/>
    <mergeCell ref="D84:S84"/>
    <mergeCell ref="A85:C85"/>
    <mergeCell ref="D85:S85"/>
    <mergeCell ref="T85:AE85"/>
    <mergeCell ref="AF85:AN85"/>
    <mergeCell ref="T84:AE84"/>
    <mergeCell ref="AF84:AN84"/>
    <mergeCell ref="AO83:AW83"/>
    <mergeCell ref="AX83:BE83"/>
    <mergeCell ref="AO84:AW84"/>
    <mergeCell ref="AX84:BE84"/>
    <mergeCell ref="T86:AE86"/>
    <mergeCell ref="AF86:AN86"/>
    <mergeCell ref="AO86:AW86"/>
    <mergeCell ref="AX86:BE86"/>
    <mergeCell ref="AO81:AW81"/>
    <mergeCell ref="AX81:BE81"/>
    <mergeCell ref="AO85:AW85"/>
    <mergeCell ref="AX85:BE85"/>
    <mergeCell ref="A83:C83"/>
    <mergeCell ref="D83:S83"/>
    <mergeCell ref="T83:AE83"/>
    <mergeCell ref="AF83:AN83"/>
    <mergeCell ref="AO82:AW82"/>
    <mergeCell ref="AX82:BE82"/>
    <mergeCell ref="A81:C81"/>
    <mergeCell ref="D81:S81"/>
    <mergeCell ref="T81:AE81"/>
    <mergeCell ref="AF81:AN81"/>
    <mergeCell ref="A82:C82"/>
    <mergeCell ref="D82:S82"/>
    <mergeCell ref="T82:AE82"/>
    <mergeCell ref="AF82:AN82"/>
    <mergeCell ref="A75:C75"/>
    <mergeCell ref="D75:AC75"/>
    <mergeCell ref="AV77:BE77"/>
    <mergeCell ref="A79:BE79"/>
    <mergeCell ref="A76:C76"/>
    <mergeCell ref="D76:AC76"/>
    <mergeCell ref="AD76:AL76"/>
    <mergeCell ref="AM76:AU76"/>
    <mergeCell ref="A77:C77"/>
    <mergeCell ref="D77:AC77"/>
    <mergeCell ref="AM74:AU74"/>
    <mergeCell ref="AV74:BE74"/>
    <mergeCell ref="AD77:AL77"/>
    <mergeCell ref="AM77:AU77"/>
    <mergeCell ref="AV75:BE75"/>
    <mergeCell ref="AV76:BE76"/>
    <mergeCell ref="AO69:AW69"/>
    <mergeCell ref="AX69:BE69"/>
    <mergeCell ref="AD75:AL75"/>
    <mergeCell ref="AM75:AU75"/>
    <mergeCell ref="AO70:AW70"/>
    <mergeCell ref="AX70:BE70"/>
    <mergeCell ref="A72:BE72"/>
    <mergeCell ref="A74:C74"/>
    <mergeCell ref="D74:AC74"/>
    <mergeCell ref="AD74:AL74"/>
    <mergeCell ref="A69:C69"/>
    <mergeCell ref="D69:S69"/>
    <mergeCell ref="T69:AE69"/>
    <mergeCell ref="AF69:AN69"/>
    <mergeCell ref="A70:C70"/>
    <mergeCell ref="D70:S70"/>
    <mergeCell ref="T70:AE70"/>
    <mergeCell ref="AF70:AN70"/>
    <mergeCell ref="A67:C67"/>
    <mergeCell ref="D67:S67"/>
    <mergeCell ref="AO68:AW68"/>
    <mergeCell ref="AX68:BE68"/>
    <mergeCell ref="A68:C68"/>
    <mergeCell ref="D68:S68"/>
    <mergeCell ref="T68:AE68"/>
    <mergeCell ref="AF68:AN68"/>
    <mergeCell ref="T67:AE67"/>
    <mergeCell ref="AF67:AN67"/>
    <mergeCell ref="A66:C66"/>
    <mergeCell ref="D66:S66"/>
    <mergeCell ref="T66:AE66"/>
    <mergeCell ref="AF66:AN66"/>
    <mergeCell ref="A64:C64"/>
    <mergeCell ref="D64:S64"/>
    <mergeCell ref="T64:AE64"/>
    <mergeCell ref="A65:C65"/>
    <mergeCell ref="D65:S65"/>
    <mergeCell ref="T65:AE65"/>
    <mergeCell ref="AO65:AW65"/>
    <mergeCell ref="AX65:BE65"/>
    <mergeCell ref="AO66:AW66"/>
    <mergeCell ref="AX66:BE66"/>
    <mergeCell ref="AO67:AW67"/>
    <mergeCell ref="AX67:BE67"/>
    <mergeCell ref="AF65:AN65"/>
    <mergeCell ref="AF64:AN64"/>
    <mergeCell ref="A61:BE61"/>
    <mergeCell ref="A63:C63"/>
    <mergeCell ref="D63:S63"/>
    <mergeCell ref="T63:AE63"/>
    <mergeCell ref="AF63:AN63"/>
    <mergeCell ref="AO63:AW63"/>
    <mergeCell ref="AX63:BE63"/>
    <mergeCell ref="AO64:AW64"/>
    <mergeCell ref="AX64:BE64"/>
    <mergeCell ref="A2:BE2"/>
    <mergeCell ref="M57:BE57"/>
    <mergeCell ref="A59:T59"/>
    <mergeCell ref="U59:BE59"/>
    <mergeCell ref="A6:T6"/>
    <mergeCell ref="U6:BE6"/>
    <mergeCell ref="A9:BE9"/>
    <mergeCell ref="A11:C11"/>
    <mergeCell ref="AV12:BE12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9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BE152"/>
  <sheetViews>
    <sheetView showGridLines="0" zoomScalePageLayoutView="0" workbookViewId="0" topLeftCell="A103">
      <selection activeCell="AV119" sqref="AV119:BE119"/>
    </sheetView>
  </sheetViews>
  <sheetFormatPr defaultColWidth="1.83203125" defaultRowHeight="12.75"/>
  <cols>
    <col min="1" max="18" width="1.83203125" style="6" customWidth="1"/>
    <col min="19" max="19" width="3.16015625" style="6" customWidth="1"/>
    <col min="20" max="20" width="3.33203125" style="6" customWidth="1"/>
    <col min="21" max="56" width="1.83203125" style="6" customWidth="1"/>
    <col min="57" max="57" width="3.66015625" style="6" hidden="1" customWidth="1"/>
    <col min="58" max="16384" width="1.83203125" style="6" customWidth="1"/>
  </cols>
  <sheetData>
    <row r="1" ht="6" customHeight="1"/>
    <row r="2" spans="1:57" ht="14.25" customHeight="1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</row>
    <row r="4" spans="1:57" ht="22.5" customHeight="1">
      <c r="A4" s="8" t="s">
        <v>14</v>
      </c>
      <c r="L4" s="19"/>
      <c r="M4" s="146" t="s">
        <v>126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</row>
    <row r="6" spans="1:57" ht="24" customHeight="1">
      <c r="A6" s="147" t="s">
        <v>13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6" t="s">
        <v>121</v>
      </c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</row>
    <row r="7" ht="11.25" customHeight="1"/>
    <row r="8" spans="1:57" ht="14.25" customHeight="1">
      <c r="A8" s="124" t="s">
        <v>61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</row>
    <row r="9" spans="1:5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45" customHeight="1">
      <c r="A10" s="78" t="s">
        <v>18</v>
      </c>
      <c r="B10" s="78"/>
      <c r="C10" s="78"/>
      <c r="D10" s="78" t="s">
        <v>20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 t="s">
        <v>63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 t="s">
        <v>64</v>
      </c>
      <c r="AG10" s="78"/>
      <c r="AH10" s="78"/>
      <c r="AI10" s="78"/>
      <c r="AJ10" s="78"/>
      <c r="AK10" s="78"/>
      <c r="AL10" s="78"/>
      <c r="AM10" s="78"/>
      <c r="AN10" s="78"/>
      <c r="AO10" s="78" t="s">
        <v>65</v>
      </c>
      <c r="AP10" s="78"/>
      <c r="AQ10" s="78"/>
      <c r="AR10" s="78"/>
      <c r="AS10" s="78"/>
      <c r="AT10" s="78"/>
      <c r="AU10" s="78"/>
      <c r="AV10" s="78"/>
      <c r="AW10" s="78"/>
      <c r="AX10" s="78" t="s">
        <v>95</v>
      </c>
      <c r="AY10" s="78"/>
      <c r="AZ10" s="78"/>
      <c r="BA10" s="78"/>
      <c r="BB10" s="78"/>
      <c r="BC10" s="78"/>
      <c r="BD10" s="78"/>
      <c r="BE10" s="78"/>
    </row>
    <row r="11" spans="1:57" ht="13.5">
      <c r="A11" s="113">
        <v>1</v>
      </c>
      <c r="B11" s="113"/>
      <c r="C11" s="113"/>
      <c r="D11" s="113">
        <v>2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>
        <v>3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>
        <v>4</v>
      </c>
      <c r="AG11" s="113"/>
      <c r="AH11" s="113"/>
      <c r="AI11" s="113"/>
      <c r="AJ11" s="113"/>
      <c r="AK11" s="113"/>
      <c r="AL11" s="113"/>
      <c r="AM11" s="113"/>
      <c r="AN11" s="113"/>
      <c r="AO11" s="113">
        <v>5</v>
      </c>
      <c r="AP11" s="113"/>
      <c r="AQ11" s="113"/>
      <c r="AR11" s="113"/>
      <c r="AS11" s="113"/>
      <c r="AT11" s="113"/>
      <c r="AU11" s="113"/>
      <c r="AV11" s="113"/>
      <c r="AW11" s="113"/>
      <c r="AX11" s="113">
        <v>6</v>
      </c>
      <c r="AY11" s="113"/>
      <c r="AZ11" s="113"/>
      <c r="BA11" s="113"/>
      <c r="BB11" s="113"/>
      <c r="BC11" s="113"/>
      <c r="BD11" s="113"/>
      <c r="BE11" s="113"/>
    </row>
    <row r="12" spans="1:57" ht="13.5">
      <c r="A12" s="78" t="s">
        <v>31</v>
      </c>
      <c r="B12" s="78"/>
      <c r="C12" s="7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80"/>
      <c r="AP12" s="80"/>
      <c r="AQ12" s="80"/>
      <c r="AR12" s="80"/>
      <c r="AS12" s="80"/>
      <c r="AT12" s="80"/>
      <c r="AU12" s="80"/>
      <c r="AV12" s="80"/>
      <c r="AW12" s="80"/>
      <c r="AX12" s="80">
        <f>T12*AF12*AO12</f>
        <v>0</v>
      </c>
      <c r="AY12" s="80"/>
      <c r="AZ12" s="80"/>
      <c r="BA12" s="80"/>
      <c r="BB12" s="80"/>
      <c r="BC12" s="80"/>
      <c r="BD12" s="80"/>
      <c r="BE12" s="80"/>
    </row>
    <row r="13" spans="1:57" ht="13.5">
      <c r="A13" s="78" t="s">
        <v>35</v>
      </c>
      <c r="B13" s="78"/>
      <c r="C13" s="7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80"/>
      <c r="AP13" s="80"/>
      <c r="AQ13" s="80"/>
      <c r="AR13" s="80"/>
      <c r="AS13" s="80"/>
      <c r="AT13" s="80"/>
      <c r="AU13" s="80"/>
      <c r="AV13" s="80"/>
      <c r="AW13" s="80"/>
      <c r="AX13" s="80">
        <f>T13*AF13*AO13</f>
        <v>0</v>
      </c>
      <c r="AY13" s="80"/>
      <c r="AZ13" s="80"/>
      <c r="BA13" s="80"/>
      <c r="BB13" s="80"/>
      <c r="BC13" s="80"/>
      <c r="BD13" s="80"/>
      <c r="BE13" s="80"/>
    </row>
    <row r="14" spans="1:57" ht="13.5" customHeight="1">
      <c r="A14" s="78" t="s">
        <v>41</v>
      </c>
      <c r="B14" s="78"/>
      <c r="C14" s="7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80"/>
      <c r="AP14" s="80"/>
      <c r="AQ14" s="80"/>
      <c r="AR14" s="80"/>
      <c r="AS14" s="80"/>
      <c r="AT14" s="80"/>
      <c r="AU14" s="80"/>
      <c r="AV14" s="80"/>
      <c r="AW14" s="80"/>
      <c r="AX14" s="80">
        <f>T14*AF14*AO14</f>
        <v>0</v>
      </c>
      <c r="AY14" s="80"/>
      <c r="AZ14" s="80"/>
      <c r="BA14" s="80"/>
      <c r="BB14" s="80"/>
      <c r="BC14" s="80"/>
      <c r="BD14" s="80"/>
      <c r="BE14" s="80"/>
    </row>
    <row r="15" spans="1:57" ht="13.5">
      <c r="A15" s="78" t="s">
        <v>108</v>
      </c>
      <c r="B15" s="78"/>
      <c r="C15" s="7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80"/>
      <c r="AP15" s="80"/>
      <c r="AQ15" s="80"/>
      <c r="AR15" s="80"/>
      <c r="AS15" s="80"/>
      <c r="AT15" s="80"/>
      <c r="AU15" s="80"/>
      <c r="AV15" s="80"/>
      <c r="AW15" s="80"/>
      <c r="AX15" s="80">
        <f>T15*AF15*AO15</f>
        <v>0</v>
      </c>
      <c r="AY15" s="80"/>
      <c r="AZ15" s="80"/>
      <c r="BA15" s="80"/>
      <c r="BB15" s="80"/>
      <c r="BC15" s="80"/>
      <c r="BD15" s="80"/>
      <c r="BE15" s="80"/>
    </row>
    <row r="16" spans="1:57" ht="13.5" customHeight="1">
      <c r="A16" s="78" t="s">
        <v>109</v>
      </c>
      <c r="B16" s="78"/>
      <c r="C16" s="7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80"/>
      <c r="AP16" s="80"/>
      <c r="AQ16" s="80"/>
      <c r="AR16" s="80"/>
      <c r="AS16" s="80"/>
      <c r="AT16" s="80"/>
      <c r="AU16" s="80"/>
      <c r="AV16" s="80"/>
      <c r="AW16" s="80"/>
      <c r="AX16" s="80">
        <f>T16*AF16*AO16</f>
        <v>0</v>
      </c>
      <c r="AY16" s="80"/>
      <c r="AZ16" s="80"/>
      <c r="BA16" s="80"/>
      <c r="BB16" s="80"/>
      <c r="BC16" s="80"/>
      <c r="BD16" s="80"/>
      <c r="BE16" s="80"/>
    </row>
    <row r="17" spans="1:57" ht="13.5">
      <c r="A17" s="78"/>
      <c r="B17" s="78"/>
      <c r="C17" s="78"/>
      <c r="D17" s="81" t="s">
        <v>62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110" t="s">
        <v>11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 t="s">
        <v>11</v>
      </c>
      <c r="AG17" s="110"/>
      <c r="AH17" s="110"/>
      <c r="AI17" s="110"/>
      <c r="AJ17" s="110"/>
      <c r="AK17" s="110"/>
      <c r="AL17" s="110"/>
      <c r="AM17" s="110"/>
      <c r="AN17" s="110"/>
      <c r="AO17" s="80" t="s">
        <v>11</v>
      </c>
      <c r="AP17" s="80"/>
      <c r="AQ17" s="80"/>
      <c r="AR17" s="80"/>
      <c r="AS17" s="80"/>
      <c r="AT17" s="80"/>
      <c r="AU17" s="80"/>
      <c r="AV17" s="80"/>
      <c r="AW17" s="80"/>
      <c r="AX17" s="80">
        <f>SUM(AX12:BE16)</f>
        <v>0</v>
      </c>
      <c r="AY17" s="80"/>
      <c r="AZ17" s="80"/>
      <c r="BA17" s="80"/>
      <c r="BB17" s="80"/>
      <c r="BC17" s="80"/>
      <c r="BD17" s="80"/>
      <c r="BE17" s="80"/>
    </row>
    <row r="18" ht="43.5" customHeight="1"/>
    <row r="19" spans="1:57" ht="14.25">
      <c r="A19" s="124" t="s">
        <v>66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</row>
    <row r="21" spans="1:57" ht="42.75" customHeight="1">
      <c r="A21" s="78" t="s">
        <v>18</v>
      </c>
      <c r="B21" s="78"/>
      <c r="C21" s="78"/>
      <c r="D21" s="78" t="s">
        <v>20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 t="s">
        <v>67</v>
      </c>
      <c r="AE21" s="78"/>
      <c r="AF21" s="78"/>
      <c r="AG21" s="78"/>
      <c r="AH21" s="78"/>
      <c r="AI21" s="78"/>
      <c r="AJ21" s="78"/>
      <c r="AK21" s="78"/>
      <c r="AL21" s="78"/>
      <c r="AM21" s="78" t="s">
        <v>68</v>
      </c>
      <c r="AN21" s="78"/>
      <c r="AO21" s="78"/>
      <c r="AP21" s="78"/>
      <c r="AQ21" s="78"/>
      <c r="AR21" s="78"/>
      <c r="AS21" s="78"/>
      <c r="AT21" s="78"/>
      <c r="AU21" s="78"/>
      <c r="AV21" s="78" t="s">
        <v>96</v>
      </c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57" ht="13.5" customHeight="1">
      <c r="A22" s="113">
        <v>1</v>
      </c>
      <c r="B22" s="113"/>
      <c r="C22" s="113"/>
      <c r="D22" s="113">
        <v>2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>
        <v>3</v>
      </c>
      <c r="AE22" s="113"/>
      <c r="AF22" s="113"/>
      <c r="AG22" s="113"/>
      <c r="AH22" s="113"/>
      <c r="AI22" s="113"/>
      <c r="AJ22" s="113"/>
      <c r="AK22" s="113"/>
      <c r="AL22" s="113"/>
      <c r="AM22" s="113">
        <v>4</v>
      </c>
      <c r="AN22" s="113"/>
      <c r="AO22" s="113"/>
      <c r="AP22" s="113"/>
      <c r="AQ22" s="113"/>
      <c r="AR22" s="113"/>
      <c r="AS22" s="113"/>
      <c r="AT22" s="113"/>
      <c r="AU22" s="113"/>
      <c r="AV22" s="113">
        <v>5</v>
      </c>
      <c r="AW22" s="113"/>
      <c r="AX22" s="113"/>
      <c r="AY22" s="113"/>
      <c r="AZ22" s="113"/>
      <c r="BA22" s="113"/>
      <c r="BB22" s="113"/>
      <c r="BC22" s="113"/>
      <c r="BD22" s="113"/>
      <c r="BE22" s="113"/>
    </row>
    <row r="23" spans="1:57" ht="13.5">
      <c r="A23" s="78" t="s">
        <v>31</v>
      </c>
      <c r="B23" s="78"/>
      <c r="C23" s="78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7"/>
      <c r="AD23" s="110"/>
      <c r="AE23" s="110"/>
      <c r="AF23" s="110"/>
      <c r="AG23" s="110"/>
      <c r="AH23" s="110"/>
      <c r="AI23" s="110"/>
      <c r="AJ23" s="110"/>
      <c r="AK23" s="110"/>
      <c r="AL23" s="110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ht="13.5" customHeight="1">
      <c r="A24" s="78"/>
      <c r="B24" s="78"/>
      <c r="C24" s="78"/>
      <c r="D24" s="81" t="s">
        <v>10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110"/>
      <c r="AE24" s="110"/>
      <c r="AF24" s="110"/>
      <c r="AG24" s="110"/>
      <c r="AH24" s="110"/>
      <c r="AI24" s="110"/>
      <c r="AJ24" s="110"/>
      <c r="AK24" s="110"/>
      <c r="AL24" s="110"/>
      <c r="AM24" s="80"/>
      <c r="AN24" s="80"/>
      <c r="AO24" s="80"/>
      <c r="AP24" s="80"/>
      <c r="AQ24" s="80"/>
      <c r="AR24" s="80"/>
      <c r="AS24" s="80"/>
      <c r="AT24" s="80"/>
      <c r="AU24" s="80"/>
      <c r="AV24" s="145">
        <f>SUM(AV23:BE23)</f>
        <v>0</v>
      </c>
      <c r="AW24" s="145"/>
      <c r="AX24" s="145"/>
      <c r="AY24" s="145"/>
      <c r="AZ24" s="145"/>
      <c r="BA24" s="145"/>
      <c r="BB24" s="145"/>
      <c r="BC24" s="145"/>
      <c r="BD24" s="145"/>
      <c r="BE24" s="145"/>
    </row>
    <row r="26" spans="1:57" ht="14.25">
      <c r="A26" s="124" t="s">
        <v>69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</row>
    <row r="28" spans="1:57" ht="45.75" customHeight="1">
      <c r="A28" s="78" t="s">
        <v>18</v>
      </c>
      <c r="B28" s="78"/>
      <c r="C28" s="78"/>
      <c r="D28" s="78" t="s">
        <v>52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 t="s">
        <v>70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 t="s">
        <v>71</v>
      </c>
      <c r="AG28" s="78"/>
      <c r="AH28" s="78"/>
      <c r="AI28" s="78"/>
      <c r="AJ28" s="78"/>
      <c r="AK28" s="78"/>
      <c r="AL28" s="78"/>
      <c r="AM28" s="78"/>
      <c r="AN28" s="78"/>
      <c r="AO28" s="78" t="s">
        <v>72</v>
      </c>
      <c r="AP28" s="78"/>
      <c r="AQ28" s="78"/>
      <c r="AR28" s="78"/>
      <c r="AS28" s="78"/>
      <c r="AT28" s="78"/>
      <c r="AU28" s="78"/>
      <c r="AV28" s="78"/>
      <c r="AW28" s="78"/>
      <c r="AX28" s="78" t="s">
        <v>97</v>
      </c>
      <c r="AY28" s="78"/>
      <c r="AZ28" s="78"/>
      <c r="BA28" s="78"/>
      <c r="BB28" s="78"/>
      <c r="BC28" s="78"/>
      <c r="BD28" s="78"/>
      <c r="BE28" s="78"/>
    </row>
    <row r="29" spans="1:57" ht="13.5">
      <c r="A29" s="113">
        <v>1</v>
      </c>
      <c r="B29" s="113"/>
      <c r="C29" s="113"/>
      <c r="D29" s="113">
        <v>2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>
        <v>4</v>
      </c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>
        <v>5</v>
      </c>
      <c r="AG29" s="113"/>
      <c r="AH29" s="113"/>
      <c r="AI29" s="113"/>
      <c r="AJ29" s="113"/>
      <c r="AK29" s="113"/>
      <c r="AL29" s="113"/>
      <c r="AM29" s="113"/>
      <c r="AN29" s="113"/>
      <c r="AO29" s="113">
        <v>6</v>
      </c>
      <c r="AP29" s="113"/>
      <c r="AQ29" s="113"/>
      <c r="AR29" s="113"/>
      <c r="AS29" s="113"/>
      <c r="AT29" s="113"/>
      <c r="AU29" s="113"/>
      <c r="AV29" s="113"/>
      <c r="AW29" s="113"/>
      <c r="AX29" s="113">
        <v>6</v>
      </c>
      <c r="AY29" s="113"/>
      <c r="AZ29" s="113"/>
      <c r="BA29" s="113"/>
      <c r="BB29" s="113"/>
      <c r="BC29" s="113"/>
      <c r="BD29" s="113"/>
      <c r="BE29" s="113"/>
    </row>
    <row r="30" spans="1:57" ht="13.5" customHeight="1">
      <c r="A30" s="78" t="s">
        <v>31</v>
      </c>
      <c r="B30" s="78"/>
      <c r="C30" s="7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80"/>
      <c r="AP30" s="80"/>
      <c r="AQ30" s="80"/>
      <c r="AR30" s="80"/>
      <c r="AS30" s="80"/>
      <c r="AT30" s="80"/>
      <c r="AU30" s="80"/>
      <c r="AV30" s="80"/>
      <c r="AW30" s="80"/>
      <c r="AX30" s="145">
        <f>T30*AF30*AO30</f>
        <v>0</v>
      </c>
      <c r="AY30" s="145"/>
      <c r="AZ30" s="145"/>
      <c r="BA30" s="145"/>
      <c r="BB30" s="145"/>
      <c r="BC30" s="145"/>
      <c r="BD30" s="145"/>
      <c r="BE30" s="145"/>
    </row>
    <row r="31" spans="1:57" ht="13.5">
      <c r="A31" s="78" t="s">
        <v>35</v>
      </c>
      <c r="B31" s="78"/>
      <c r="C31" s="7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80"/>
      <c r="AP31" s="80"/>
      <c r="AQ31" s="80"/>
      <c r="AR31" s="80"/>
      <c r="AS31" s="80"/>
      <c r="AT31" s="80"/>
      <c r="AU31" s="80"/>
      <c r="AV31" s="80"/>
      <c r="AW31" s="80"/>
      <c r="AX31" s="145">
        <f>T31*AF31*AO31</f>
        <v>0</v>
      </c>
      <c r="AY31" s="145"/>
      <c r="AZ31" s="145"/>
      <c r="BA31" s="145"/>
      <c r="BB31" s="145"/>
      <c r="BC31" s="145"/>
      <c r="BD31" s="145"/>
      <c r="BE31" s="145"/>
    </row>
    <row r="32" spans="1:57" ht="13.5" customHeight="1">
      <c r="A32" s="78" t="s">
        <v>41</v>
      </c>
      <c r="B32" s="78"/>
      <c r="C32" s="7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80"/>
      <c r="AP32" s="80"/>
      <c r="AQ32" s="80"/>
      <c r="AR32" s="80"/>
      <c r="AS32" s="80"/>
      <c r="AT32" s="80"/>
      <c r="AU32" s="80"/>
      <c r="AV32" s="80"/>
      <c r="AW32" s="80"/>
      <c r="AX32" s="145">
        <f>T32*AF32*AO32</f>
        <v>0</v>
      </c>
      <c r="AY32" s="145"/>
      <c r="AZ32" s="145"/>
      <c r="BA32" s="145"/>
      <c r="BB32" s="145"/>
      <c r="BC32" s="145"/>
      <c r="BD32" s="145"/>
      <c r="BE32" s="145"/>
    </row>
    <row r="33" spans="1:57" ht="13.5">
      <c r="A33" s="78" t="s">
        <v>108</v>
      </c>
      <c r="B33" s="78"/>
      <c r="C33" s="7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80"/>
      <c r="AP33" s="80"/>
      <c r="AQ33" s="80"/>
      <c r="AR33" s="80"/>
      <c r="AS33" s="80"/>
      <c r="AT33" s="80"/>
      <c r="AU33" s="80"/>
      <c r="AV33" s="80"/>
      <c r="AW33" s="80"/>
      <c r="AX33" s="145">
        <f>T33*AF33*AO33</f>
        <v>0</v>
      </c>
      <c r="AY33" s="145"/>
      <c r="AZ33" s="145"/>
      <c r="BA33" s="145"/>
      <c r="BB33" s="145"/>
      <c r="BC33" s="145"/>
      <c r="BD33" s="145"/>
      <c r="BE33" s="145"/>
    </row>
    <row r="34" spans="1:57" ht="13.5">
      <c r="A34" s="78" t="s">
        <v>109</v>
      </c>
      <c r="B34" s="78"/>
      <c r="C34" s="7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80"/>
      <c r="AP34" s="80"/>
      <c r="AQ34" s="80"/>
      <c r="AR34" s="80"/>
      <c r="AS34" s="80"/>
      <c r="AT34" s="80"/>
      <c r="AU34" s="80"/>
      <c r="AV34" s="80"/>
      <c r="AW34" s="80"/>
      <c r="AX34" s="145">
        <f>T34*AF34*AO34</f>
        <v>0</v>
      </c>
      <c r="AY34" s="145"/>
      <c r="AZ34" s="145"/>
      <c r="BA34" s="145"/>
      <c r="BB34" s="145"/>
      <c r="BC34" s="145"/>
      <c r="BD34" s="145"/>
      <c r="BE34" s="145"/>
    </row>
    <row r="35" spans="1:57" ht="13.5">
      <c r="A35" s="78"/>
      <c r="B35" s="78"/>
      <c r="C35" s="78"/>
      <c r="D35" s="81" t="s">
        <v>10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3"/>
      <c r="T35" s="80" t="s">
        <v>11</v>
      </c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 t="s">
        <v>11</v>
      </c>
      <c r="AG35" s="80"/>
      <c r="AH35" s="80"/>
      <c r="AI35" s="80"/>
      <c r="AJ35" s="80"/>
      <c r="AK35" s="80"/>
      <c r="AL35" s="80"/>
      <c r="AM35" s="80"/>
      <c r="AN35" s="80"/>
      <c r="AO35" s="80" t="s">
        <v>11</v>
      </c>
      <c r="AP35" s="80"/>
      <c r="AQ35" s="80"/>
      <c r="AR35" s="80"/>
      <c r="AS35" s="80"/>
      <c r="AT35" s="80"/>
      <c r="AU35" s="80"/>
      <c r="AV35" s="80"/>
      <c r="AW35" s="80"/>
      <c r="AX35" s="145">
        <f>ROUND(AX30+AX31+AX32+AX33+AX34,0)</f>
        <v>0</v>
      </c>
      <c r="AY35" s="145"/>
      <c r="AZ35" s="145"/>
      <c r="BA35" s="145"/>
      <c r="BB35" s="145"/>
      <c r="BC35" s="145"/>
      <c r="BD35" s="145"/>
      <c r="BE35" s="145"/>
    </row>
    <row r="36" ht="34.5" customHeight="1"/>
    <row r="37" spans="1:57" ht="14.25">
      <c r="A37" s="124" t="s">
        <v>76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</row>
    <row r="39" spans="1:57" ht="45.75" customHeight="1">
      <c r="A39" s="78" t="s">
        <v>18</v>
      </c>
      <c r="B39" s="78"/>
      <c r="C39" s="78"/>
      <c r="D39" s="78" t="s">
        <v>52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 t="s">
        <v>73</v>
      </c>
      <c r="AE39" s="78"/>
      <c r="AF39" s="78"/>
      <c r="AG39" s="78"/>
      <c r="AH39" s="78"/>
      <c r="AI39" s="78"/>
      <c r="AJ39" s="78"/>
      <c r="AK39" s="78"/>
      <c r="AL39" s="78"/>
      <c r="AM39" s="78" t="s">
        <v>75</v>
      </c>
      <c r="AN39" s="78"/>
      <c r="AO39" s="78"/>
      <c r="AP39" s="78"/>
      <c r="AQ39" s="78"/>
      <c r="AR39" s="78"/>
      <c r="AS39" s="78"/>
      <c r="AT39" s="78"/>
      <c r="AU39" s="78"/>
      <c r="AV39" s="78" t="s">
        <v>74</v>
      </c>
      <c r="AW39" s="78"/>
      <c r="AX39" s="78"/>
      <c r="AY39" s="78"/>
      <c r="AZ39" s="78"/>
      <c r="BA39" s="78"/>
      <c r="BB39" s="78"/>
      <c r="BC39" s="78"/>
      <c r="BD39" s="78"/>
      <c r="BE39" s="78"/>
    </row>
    <row r="40" spans="1:57" ht="13.5" customHeight="1">
      <c r="A40" s="113">
        <v>1</v>
      </c>
      <c r="B40" s="113"/>
      <c r="C40" s="113"/>
      <c r="D40" s="113">
        <v>2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>
        <v>4</v>
      </c>
      <c r="AE40" s="113"/>
      <c r="AF40" s="113"/>
      <c r="AG40" s="113"/>
      <c r="AH40" s="113"/>
      <c r="AI40" s="113"/>
      <c r="AJ40" s="113"/>
      <c r="AK40" s="113"/>
      <c r="AL40" s="113"/>
      <c r="AM40" s="113">
        <v>5</v>
      </c>
      <c r="AN40" s="113"/>
      <c r="AO40" s="113"/>
      <c r="AP40" s="113"/>
      <c r="AQ40" s="113"/>
      <c r="AR40" s="113"/>
      <c r="AS40" s="113"/>
      <c r="AT40" s="113"/>
      <c r="AU40" s="113"/>
      <c r="AV40" s="113">
        <v>6</v>
      </c>
      <c r="AW40" s="113"/>
      <c r="AX40" s="113"/>
      <c r="AY40" s="113"/>
      <c r="AZ40" s="113"/>
      <c r="BA40" s="113"/>
      <c r="BB40" s="113"/>
      <c r="BC40" s="113"/>
      <c r="BD40" s="113"/>
      <c r="BE40" s="113"/>
    </row>
    <row r="41" spans="1:57" ht="13.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10"/>
      <c r="AE41" s="110"/>
      <c r="AF41" s="110"/>
      <c r="AG41" s="110"/>
      <c r="AH41" s="110"/>
      <c r="AI41" s="110"/>
      <c r="AJ41" s="110"/>
      <c r="AK41" s="110"/>
      <c r="AL41" s="11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1:57" ht="13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10"/>
      <c r="AE42" s="110"/>
      <c r="AF42" s="110"/>
      <c r="AG42" s="110"/>
      <c r="AH42" s="110"/>
      <c r="AI42" s="110"/>
      <c r="AJ42" s="110"/>
      <c r="AK42" s="110"/>
      <c r="AL42" s="11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</row>
    <row r="43" spans="1:57" ht="13.5">
      <c r="A43" s="78"/>
      <c r="B43" s="78"/>
      <c r="C43" s="78"/>
      <c r="D43" s="81" t="s">
        <v>10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/>
      <c r="AD43" s="110" t="s">
        <v>11</v>
      </c>
      <c r="AE43" s="110"/>
      <c r="AF43" s="110"/>
      <c r="AG43" s="110"/>
      <c r="AH43" s="110"/>
      <c r="AI43" s="110"/>
      <c r="AJ43" s="110"/>
      <c r="AK43" s="110"/>
      <c r="AL43" s="110"/>
      <c r="AM43" s="80" t="s">
        <v>11</v>
      </c>
      <c r="AN43" s="80"/>
      <c r="AO43" s="80"/>
      <c r="AP43" s="80"/>
      <c r="AQ43" s="80"/>
      <c r="AR43" s="80"/>
      <c r="AS43" s="80"/>
      <c r="AT43" s="80"/>
      <c r="AU43" s="80"/>
      <c r="AV43" s="80" t="s">
        <v>11</v>
      </c>
      <c r="AW43" s="80"/>
      <c r="AX43" s="80"/>
      <c r="AY43" s="80"/>
      <c r="AZ43" s="80"/>
      <c r="BA43" s="80"/>
      <c r="BB43" s="80"/>
      <c r="BC43" s="80"/>
      <c r="BD43" s="80"/>
      <c r="BE43" s="80"/>
    </row>
    <row r="45" spans="1:57" ht="14.25">
      <c r="A45" s="124" t="s">
        <v>77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</row>
    <row r="46" ht="49.5" customHeight="1"/>
    <row r="47" spans="1:57" ht="13.5">
      <c r="A47" s="78" t="s">
        <v>18</v>
      </c>
      <c r="B47" s="78"/>
      <c r="C47" s="78"/>
      <c r="D47" s="78" t="s">
        <v>20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 t="s">
        <v>78</v>
      </c>
      <c r="AE47" s="78"/>
      <c r="AF47" s="78"/>
      <c r="AG47" s="78"/>
      <c r="AH47" s="78"/>
      <c r="AI47" s="78"/>
      <c r="AJ47" s="78"/>
      <c r="AK47" s="78"/>
      <c r="AL47" s="78"/>
      <c r="AM47" s="78" t="s">
        <v>79</v>
      </c>
      <c r="AN47" s="78"/>
      <c r="AO47" s="78"/>
      <c r="AP47" s="78"/>
      <c r="AQ47" s="78"/>
      <c r="AR47" s="78"/>
      <c r="AS47" s="78"/>
      <c r="AT47" s="78"/>
      <c r="AU47" s="78"/>
      <c r="AV47" s="78" t="s">
        <v>80</v>
      </c>
      <c r="AW47" s="78"/>
      <c r="AX47" s="78"/>
      <c r="AY47" s="78"/>
      <c r="AZ47" s="78"/>
      <c r="BA47" s="78"/>
      <c r="BB47" s="78"/>
      <c r="BC47" s="78"/>
      <c r="BD47" s="78"/>
      <c r="BE47" s="78"/>
    </row>
    <row r="48" spans="1:57" ht="13.5" customHeight="1">
      <c r="A48" s="113">
        <v>1</v>
      </c>
      <c r="B48" s="113"/>
      <c r="C48" s="113"/>
      <c r="D48" s="113">
        <v>2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>
        <v>3</v>
      </c>
      <c r="AE48" s="113"/>
      <c r="AF48" s="113"/>
      <c r="AG48" s="113"/>
      <c r="AH48" s="113"/>
      <c r="AI48" s="113"/>
      <c r="AJ48" s="113"/>
      <c r="AK48" s="113"/>
      <c r="AL48" s="113"/>
      <c r="AM48" s="113">
        <v>4</v>
      </c>
      <c r="AN48" s="113"/>
      <c r="AO48" s="113"/>
      <c r="AP48" s="113"/>
      <c r="AQ48" s="113"/>
      <c r="AR48" s="113"/>
      <c r="AS48" s="113"/>
      <c r="AT48" s="113"/>
      <c r="AU48" s="113"/>
      <c r="AV48" s="113">
        <v>5</v>
      </c>
      <c r="AW48" s="113"/>
      <c r="AX48" s="113"/>
      <c r="AY48" s="113"/>
      <c r="AZ48" s="113"/>
      <c r="BA48" s="113"/>
      <c r="BB48" s="113"/>
      <c r="BC48" s="113"/>
      <c r="BD48" s="113"/>
      <c r="BE48" s="113"/>
    </row>
    <row r="49" spans="1:57" ht="13.5">
      <c r="A49" s="78" t="s">
        <v>31</v>
      </c>
      <c r="B49" s="78"/>
      <c r="C49" s="78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53"/>
      <c r="AE49" s="154"/>
      <c r="AF49" s="154"/>
      <c r="AG49" s="154"/>
      <c r="AH49" s="154"/>
      <c r="AI49" s="154"/>
      <c r="AJ49" s="154"/>
      <c r="AK49" s="154"/>
      <c r="AL49" s="155"/>
      <c r="AM49" s="110"/>
      <c r="AN49" s="110"/>
      <c r="AO49" s="110"/>
      <c r="AP49" s="110"/>
      <c r="AQ49" s="110"/>
      <c r="AR49" s="110"/>
      <c r="AS49" s="110"/>
      <c r="AT49" s="110"/>
      <c r="AU49" s="110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</row>
    <row r="50" spans="1:57" ht="13.5">
      <c r="A50" s="78" t="s">
        <v>35</v>
      </c>
      <c r="B50" s="78"/>
      <c r="C50" s="78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53"/>
      <c r="AE50" s="154"/>
      <c r="AF50" s="154"/>
      <c r="AG50" s="154"/>
      <c r="AH50" s="154"/>
      <c r="AI50" s="154"/>
      <c r="AJ50" s="154"/>
      <c r="AK50" s="154"/>
      <c r="AL50" s="155"/>
      <c r="AM50" s="110"/>
      <c r="AN50" s="110"/>
      <c r="AO50" s="110"/>
      <c r="AP50" s="110"/>
      <c r="AQ50" s="110"/>
      <c r="AR50" s="110"/>
      <c r="AS50" s="110"/>
      <c r="AT50" s="110"/>
      <c r="AU50" s="110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</row>
    <row r="51" spans="1:57" ht="13.5">
      <c r="A51" s="78" t="s">
        <v>41</v>
      </c>
      <c r="B51" s="78"/>
      <c r="C51" s="78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53"/>
      <c r="AE51" s="154"/>
      <c r="AF51" s="154"/>
      <c r="AG51" s="154"/>
      <c r="AH51" s="154"/>
      <c r="AI51" s="154"/>
      <c r="AJ51" s="154"/>
      <c r="AK51" s="154"/>
      <c r="AL51" s="155"/>
      <c r="AM51" s="110"/>
      <c r="AN51" s="110"/>
      <c r="AO51" s="110"/>
      <c r="AP51" s="110"/>
      <c r="AQ51" s="110"/>
      <c r="AR51" s="110"/>
      <c r="AS51" s="110"/>
      <c r="AT51" s="110"/>
      <c r="AU51" s="110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</row>
    <row r="52" spans="1:57" ht="13.5">
      <c r="A52" s="78" t="s">
        <v>108</v>
      </c>
      <c r="B52" s="78"/>
      <c r="C52" s="78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53"/>
      <c r="AE52" s="154"/>
      <c r="AF52" s="154"/>
      <c r="AG52" s="154"/>
      <c r="AH52" s="154"/>
      <c r="AI52" s="154"/>
      <c r="AJ52" s="154"/>
      <c r="AK52" s="154"/>
      <c r="AL52" s="155"/>
      <c r="AM52" s="110"/>
      <c r="AN52" s="110"/>
      <c r="AO52" s="110"/>
      <c r="AP52" s="110"/>
      <c r="AQ52" s="110"/>
      <c r="AR52" s="110"/>
      <c r="AS52" s="110"/>
      <c r="AT52" s="110"/>
      <c r="AU52" s="110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3.5">
      <c r="A53" s="78" t="s">
        <v>109</v>
      </c>
      <c r="B53" s="78"/>
      <c r="C53" s="78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53"/>
      <c r="AE53" s="154"/>
      <c r="AF53" s="154"/>
      <c r="AG53" s="154"/>
      <c r="AH53" s="154"/>
      <c r="AI53" s="154"/>
      <c r="AJ53" s="154"/>
      <c r="AK53" s="154"/>
      <c r="AL53" s="155"/>
      <c r="AM53" s="110"/>
      <c r="AN53" s="110"/>
      <c r="AO53" s="110"/>
      <c r="AP53" s="110"/>
      <c r="AQ53" s="110"/>
      <c r="AR53" s="110"/>
      <c r="AS53" s="110"/>
      <c r="AT53" s="110"/>
      <c r="AU53" s="110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</row>
    <row r="54" spans="1:57" ht="13.5" customHeight="1">
      <c r="A54" s="78"/>
      <c r="B54" s="78"/>
      <c r="C54" s="78"/>
      <c r="D54" s="160" t="s">
        <v>10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2"/>
      <c r="AD54" s="80" t="s">
        <v>11</v>
      </c>
      <c r="AE54" s="80"/>
      <c r="AF54" s="80"/>
      <c r="AG54" s="80"/>
      <c r="AH54" s="80"/>
      <c r="AI54" s="80"/>
      <c r="AJ54" s="80"/>
      <c r="AK54" s="80"/>
      <c r="AL54" s="80"/>
      <c r="AM54" s="110" t="s">
        <v>11</v>
      </c>
      <c r="AN54" s="110"/>
      <c r="AO54" s="110"/>
      <c r="AP54" s="110"/>
      <c r="AQ54" s="110"/>
      <c r="AR54" s="110"/>
      <c r="AS54" s="110"/>
      <c r="AT54" s="110"/>
      <c r="AU54" s="110"/>
      <c r="AV54" s="80">
        <f>SUM(AV49:BE53)</f>
        <v>0</v>
      </c>
      <c r="AW54" s="80"/>
      <c r="AX54" s="80"/>
      <c r="AY54" s="80"/>
      <c r="AZ54" s="80"/>
      <c r="BA54" s="80"/>
      <c r="BB54" s="80"/>
      <c r="BC54" s="80"/>
      <c r="BD54" s="80"/>
      <c r="BE54" s="80"/>
    </row>
    <row r="55" ht="13.5" customHeight="1"/>
    <row r="56" spans="1:57" ht="13.5" customHeight="1">
      <c r="A56" s="124" t="s">
        <v>81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</row>
    <row r="58" spans="1:57" ht="13.5" customHeight="1">
      <c r="A58" s="78" t="s">
        <v>18</v>
      </c>
      <c r="B58" s="78"/>
      <c r="C58" s="78"/>
      <c r="D58" s="78" t="s">
        <v>20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 t="s">
        <v>83</v>
      </c>
      <c r="AN58" s="78"/>
      <c r="AO58" s="78"/>
      <c r="AP58" s="78"/>
      <c r="AQ58" s="78"/>
      <c r="AR58" s="78"/>
      <c r="AS58" s="78"/>
      <c r="AT58" s="78"/>
      <c r="AU58" s="78"/>
      <c r="AV58" s="78" t="s">
        <v>84</v>
      </c>
      <c r="AW58" s="78"/>
      <c r="AX58" s="78"/>
      <c r="AY58" s="78"/>
      <c r="AZ58" s="78"/>
      <c r="BA58" s="78"/>
      <c r="BB58" s="78"/>
      <c r="BC58" s="78"/>
      <c r="BD58" s="78"/>
      <c r="BE58" s="78"/>
    </row>
    <row r="59" spans="1:57" ht="13.5" customHeight="1">
      <c r="A59" s="113">
        <v>1</v>
      </c>
      <c r="B59" s="113"/>
      <c r="C59" s="113"/>
      <c r="D59" s="113">
        <v>2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>
        <v>3</v>
      </c>
      <c r="AN59" s="113"/>
      <c r="AO59" s="113"/>
      <c r="AP59" s="113"/>
      <c r="AQ59" s="113"/>
      <c r="AR59" s="113"/>
      <c r="AS59" s="113"/>
      <c r="AT59" s="113"/>
      <c r="AU59" s="113"/>
      <c r="AV59" s="113">
        <v>4</v>
      </c>
      <c r="AW59" s="113"/>
      <c r="AX59" s="113"/>
      <c r="AY59" s="113"/>
      <c r="AZ59" s="113"/>
      <c r="BA59" s="113"/>
      <c r="BB59" s="113"/>
      <c r="BC59" s="113"/>
      <c r="BD59" s="113"/>
      <c r="BE59" s="113"/>
    </row>
    <row r="60" spans="1:57" ht="13.5" customHeight="1">
      <c r="A60" s="78" t="s">
        <v>31</v>
      </c>
      <c r="B60" s="78"/>
      <c r="C60" s="78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10"/>
      <c r="AN60" s="110"/>
      <c r="AO60" s="110"/>
      <c r="AP60" s="110"/>
      <c r="AQ60" s="110"/>
      <c r="AR60" s="110"/>
      <c r="AS60" s="110"/>
      <c r="AT60" s="110"/>
      <c r="AU60" s="110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</row>
    <row r="61" spans="1:57" ht="13.5" customHeight="1">
      <c r="A61" s="78" t="s">
        <v>35</v>
      </c>
      <c r="B61" s="78"/>
      <c r="C61" s="78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10"/>
      <c r="AN61" s="110"/>
      <c r="AO61" s="110"/>
      <c r="AP61" s="110"/>
      <c r="AQ61" s="110"/>
      <c r="AR61" s="110"/>
      <c r="AS61" s="110"/>
      <c r="AT61" s="110"/>
      <c r="AU61" s="110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</row>
    <row r="62" spans="1:57" ht="13.5" customHeight="1">
      <c r="A62" s="78" t="s">
        <v>41</v>
      </c>
      <c r="B62" s="78"/>
      <c r="C62" s="78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10"/>
      <c r="AN62" s="110"/>
      <c r="AO62" s="110"/>
      <c r="AP62" s="110"/>
      <c r="AQ62" s="110"/>
      <c r="AR62" s="110"/>
      <c r="AS62" s="110"/>
      <c r="AT62" s="110"/>
      <c r="AU62" s="110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</row>
    <row r="63" spans="1:57" ht="13.5">
      <c r="A63" s="78"/>
      <c r="B63" s="78"/>
      <c r="C63" s="78"/>
      <c r="D63" s="160" t="s">
        <v>10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2"/>
      <c r="AM63" s="110" t="s">
        <v>11</v>
      </c>
      <c r="AN63" s="110"/>
      <c r="AO63" s="110"/>
      <c r="AP63" s="110"/>
      <c r="AQ63" s="110"/>
      <c r="AR63" s="110"/>
      <c r="AS63" s="110"/>
      <c r="AT63" s="110"/>
      <c r="AU63" s="110"/>
      <c r="AV63" s="145">
        <f>SUM(AV60:BE62)</f>
        <v>0</v>
      </c>
      <c r="AW63" s="145"/>
      <c r="AX63" s="145"/>
      <c r="AY63" s="145"/>
      <c r="AZ63" s="145"/>
      <c r="BA63" s="145"/>
      <c r="BB63" s="145"/>
      <c r="BC63" s="145"/>
      <c r="BD63" s="145"/>
      <c r="BE63" s="145"/>
    </row>
    <row r="65" spans="1:57" ht="14.25">
      <c r="A65" s="124" t="s">
        <v>85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</row>
    <row r="67" spans="1:57" ht="13.5">
      <c r="A67" s="78" t="s">
        <v>18</v>
      </c>
      <c r="B67" s="78"/>
      <c r="C67" s="78"/>
      <c r="D67" s="78" t="s">
        <v>20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 t="s">
        <v>73</v>
      </c>
      <c r="AE67" s="78"/>
      <c r="AF67" s="78"/>
      <c r="AG67" s="78"/>
      <c r="AH67" s="78"/>
      <c r="AI67" s="78"/>
      <c r="AJ67" s="78"/>
      <c r="AK67" s="78"/>
      <c r="AL67" s="78"/>
      <c r="AM67" s="78" t="s">
        <v>86</v>
      </c>
      <c r="AN67" s="78"/>
      <c r="AO67" s="78"/>
      <c r="AP67" s="78"/>
      <c r="AQ67" s="78"/>
      <c r="AR67" s="78"/>
      <c r="AS67" s="78"/>
      <c r="AT67" s="78"/>
      <c r="AU67" s="78"/>
      <c r="AV67" s="78" t="s">
        <v>98</v>
      </c>
      <c r="AW67" s="78"/>
      <c r="AX67" s="78"/>
      <c r="AY67" s="78"/>
      <c r="AZ67" s="78"/>
      <c r="BA67" s="78"/>
      <c r="BB67" s="78"/>
      <c r="BC67" s="78"/>
      <c r="BD67" s="78"/>
      <c r="BE67" s="78"/>
    </row>
    <row r="68" spans="1:57" ht="13.5">
      <c r="A68" s="113"/>
      <c r="B68" s="113"/>
      <c r="C68" s="113"/>
      <c r="D68" s="113">
        <v>1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>
        <v>2</v>
      </c>
      <c r="AE68" s="113"/>
      <c r="AF68" s="113"/>
      <c r="AG68" s="113"/>
      <c r="AH68" s="113"/>
      <c r="AI68" s="113"/>
      <c r="AJ68" s="113"/>
      <c r="AK68" s="113"/>
      <c r="AL68" s="113"/>
      <c r="AM68" s="113">
        <v>3</v>
      </c>
      <c r="AN68" s="113"/>
      <c r="AO68" s="113"/>
      <c r="AP68" s="113"/>
      <c r="AQ68" s="113"/>
      <c r="AR68" s="113"/>
      <c r="AS68" s="113"/>
      <c r="AT68" s="113"/>
      <c r="AU68" s="113"/>
      <c r="AV68" s="113">
        <v>4</v>
      </c>
      <c r="AW68" s="113"/>
      <c r="AX68" s="113"/>
      <c r="AY68" s="113"/>
      <c r="AZ68" s="113"/>
      <c r="BA68" s="113"/>
      <c r="BB68" s="113"/>
      <c r="BC68" s="113"/>
      <c r="BD68" s="113"/>
      <c r="BE68" s="113"/>
    </row>
    <row r="69" spans="1:57" ht="35.25" customHeight="1">
      <c r="A69" s="78" t="s">
        <v>31</v>
      </c>
      <c r="B69" s="78"/>
      <c r="C69" s="78"/>
      <c r="D69" s="141" t="s">
        <v>164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3"/>
      <c r="AD69" s="110"/>
      <c r="AE69" s="110"/>
      <c r="AF69" s="110"/>
      <c r="AG69" s="110"/>
      <c r="AH69" s="110"/>
      <c r="AI69" s="110"/>
      <c r="AJ69" s="110"/>
      <c r="AK69" s="110"/>
      <c r="AL69" s="110"/>
      <c r="AM69" s="80"/>
      <c r="AN69" s="80"/>
      <c r="AO69" s="80"/>
      <c r="AP69" s="80"/>
      <c r="AQ69" s="80"/>
      <c r="AR69" s="80"/>
      <c r="AS69" s="80"/>
      <c r="AT69" s="80"/>
      <c r="AU69" s="80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</row>
    <row r="70" spans="1:57" ht="30.75" customHeight="1">
      <c r="A70" s="78" t="s">
        <v>35</v>
      </c>
      <c r="B70" s="78"/>
      <c r="C70" s="78"/>
      <c r="D70" s="141" t="s">
        <v>165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3"/>
      <c r="AD70" s="110"/>
      <c r="AE70" s="110"/>
      <c r="AF70" s="110"/>
      <c r="AG70" s="110"/>
      <c r="AH70" s="110"/>
      <c r="AI70" s="110"/>
      <c r="AJ70" s="110"/>
      <c r="AK70" s="110"/>
      <c r="AL70" s="110"/>
      <c r="AM70" s="80"/>
      <c r="AN70" s="80"/>
      <c r="AO70" s="80"/>
      <c r="AP70" s="80"/>
      <c r="AQ70" s="80"/>
      <c r="AR70" s="80"/>
      <c r="AS70" s="80"/>
      <c r="AT70" s="80"/>
      <c r="AU70" s="80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</row>
    <row r="71" spans="1:57" ht="13.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110"/>
      <c r="AE71" s="110"/>
      <c r="AF71" s="110"/>
      <c r="AG71" s="110"/>
      <c r="AH71" s="110"/>
      <c r="AI71" s="110"/>
      <c r="AJ71" s="110"/>
      <c r="AK71" s="110"/>
      <c r="AL71" s="110"/>
      <c r="AM71" s="80"/>
      <c r="AN71" s="80"/>
      <c r="AO71" s="80"/>
      <c r="AP71" s="80"/>
      <c r="AQ71" s="80"/>
      <c r="AR71" s="80"/>
      <c r="AS71" s="80"/>
      <c r="AT71" s="80"/>
      <c r="AU71" s="80"/>
      <c r="AV71" s="145">
        <f aca="true" t="shared" si="0" ref="AV71:AV77">AD71*AM71</f>
        <v>0</v>
      </c>
      <c r="AW71" s="145"/>
      <c r="AX71" s="145"/>
      <c r="AY71" s="145"/>
      <c r="AZ71" s="145"/>
      <c r="BA71" s="145"/>
      <c r="BB71" s="145"/>
      <c r="BC71" s="145"/>
      <c r="BD71" s="145"/>
      <c r="BE71" s="145"/>
    </row>
    <row r="72" spans="1:57" ht="13.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110"/>
      <c r="AE72" s="110"/>
      <c r="AF72" s="110"/>
      <c r="AG72" s="110"/>
      <c r="AH72" s="110"/>
      <c r="AI72" s="110"/>
      <c r="AJ72" s="110"/>
      <c r="AK72" s="110"/>
      <c r="AL72" s="110"/>
      <c r="AM72" s="80"/>
      <c r="AN72" s="80"/>
      <c r="AO72" s="80"/>
      <c r="AP72" s="80"/>
      <c r="AQ72" s="80"/>
      <c r="AR72" s="80"/>
      <c r="AS72" s="80"/>
      <c r="AT72" s="80"/>
      <c r="AU72" s="80"/>
      <c r="AV72" s="145">
        <f t="shared" si="0"/>
        <v>0</v>
      </c>
      <c r="AW72" s="145"/>
      <c r="AX72" s="145"/>
      <c r="AY72" s="145"/>
      <c r="AZ72" s="145"/>
      <c r="BA72" s="145"/>
      <c r="BB72" s="145"/>
      <c r="BC72" s="145"/>
      <c r="BD72" s="145"/>
      <c r="BE72" s="145"/>
    </row>
    <row r="73" spans="1:57" ht="13.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110"/>
      <c r="AE73" s="110"/>
      <c r="AF73" s="110"/>
      <c r="AG73" s="110"/>
      <c r="AH73" s="110"/>
      <c r="AI73" s="110"/>
      <c r="AJ73" s="110"/>
      <c r="AK73" s="110"/>
      <c r="AL73" s="110"/>
      <c r="AM73" s="80"/>
      <c r="AN73" s="80"/>
      <c r="AO73" s="80"/>
      <c r="AP73" s="80"/>
      <c r="AQ73" s="80"/>
      <c r="AR73" s="80"/>
      <c r="AS73" s="80"/>
      <c r="AT73" s="80"/>
      <c r="AU73" s="80"/>
      <c r="AV73" s="145">
        <f t="shared" si="0"/>
        <v>0</v>
      </c>
      <c r="AW73" s="145"/>
      <c r="AX73" s="145"/>
      <c r="AY73" s="145"/>
      <c r="AZ73" s="145"/>
      <c r="BA73" s="145"/>
      <c r="BB73" s="145"/>
      <c r="BC73" s="145"/>
      <c r="BD73" s="145"/>
      <c r="BE73" s="145"/>
    </row>
    <row r="74" spans="1:57" ht="13.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110"/>
      <c r="AE74" s="110"/>
      <c r="AF74" s="110"/>
      <c r="AG74" s="110"/>
      <c r="AH74" s="110"/>
      <c r="AI74" s="110"/>
      <c r="AJ74" s="110"/>
      <c r="AK74" s="110"/>
      <c r="AL74" s="110"/>
      <c r="AM74" s="80"/>
      <c r="AN74" s="80"/>
      <c r="AO74" s="80"/>
      <c r="AP74" s="80"/>
      <c r="AQ74" s="80"/>
      <c r="AR74" s="80"/>
      <c r="AS74" s="80"/>
      <c r="AT74" s="80"/>
      <c r="AU74" s="80"/>
      <c r="AV74" s="145">
        <f t="shared" si="0"/>
        <v>0</v>
      </c>
      <c r="AW74" s="145"/>
      <c r="AX74" s="145"/>
      <c r="AY74" s="145"/>
      <c r="AZ74" s="145"/>
      <c r="BA74" s="145"/>
      <c r="BB74" s="145"/>
      <c r="BC74" s="145"/>
      <c r="BD74" s="145"/>
      <c r="BE74" s="145"/>
    </row>
    <row r="75" spans="1:57" ht="13.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110"/>
      <c r="AE75" s="110"/>
      <c r="AF75" s="110"/>
      <c r="AG75" s="110"/>
      <c r="AH75" s="110"/>
      <c r="AI75" s="110"/>
      <c r="AJ75" s="110"/>
      <c r="AK75" s="110"/>
      <c r="AL75" s="110"/>
      <c r="AM75" s="80"/>
      <c r="AN75" s="80"/>
      <c r="AO75" s="80"/>
      <c r="AP75" s="80"/>
      <c r="AQ75" s="80"/>
      <c r="AR75" s="80"/>
      <c r="AS75" s="80"/>
      <c r="AT75" s="80"/>
      <c r="AU75" s="80"/>
      <c r="AV75" s="145">
        <f t="shared" si="0"/>
        <v>0</v>
      </c>
      <c r="AW75" s="145"/>
      <c r="AX75" s="145"/>
      <c r="AY75" s="145"/>
      <c r="AZ75" s="145"/>
      <c r="BA75" s="145"/>
      <c r="BB75" s="145"/>
      <c r="BC75" s="145"/>
      <c r="BD75" s="145"/>
      <c r="BE75" s="145"/>
    </row>
    <row r="76" spans="1:57" ht="13.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110"/>
      <c r="AE76" s="110"/>
      <c r="AF76" s="110"/>
      <c r="AG76" s="110"/>
      <c r="AH76" s="110"/>
      <c r="AI76" s="110"/>
      <c r="AJ76" s="110"/>
      <c r="AK76" s="110"/>
      <c r="AL76" s="110"/>
      <c r="AM76" s="80"/>
      <c r="AN76" s="80"/>
      <c r="AO76" s="80"/>
      <c r="AP76" s="80"/>
      <c r="AQ76" s="80"/>
      <c r="AR76" s="80"/>
      <c r="AS76" s="80"/>
      <c r="AT76" s="80"/>
      <c r="AU76" s="80"/>
      <c r="AV76" s="145">
        <f t="shared" si="0"/>
        <v>0</v>
      </c>
      <c r="AW76" s="145"/>
      <c r="AX76" s="145"/>
      <c r="AY76" s="145"/>
      <c r="AZ76" s="145"/>
      <c r="BA76" s="145"/>
      <c r="BB76" s="145"/>
      <c r="BC76" s="145"/>
      <c r="BD76" s="145"/>
      <c r="BE76" s="145"/>
    </row>
    <row r="77" spans="1:57" ht="13.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110"/>
      <c r="AE77" s="110"/>
      <c r="AF77" s="110"/>
      <c r="AG77" s="110"/>
      <c r="AH77" s="110"/>
      <c r="AI77" s="110"/>
      <c r="AJ77" s="110"/>
      <c r="AK77" s="110"/>
      <c r="AL77" s="110"/>
      <c r="AM77" s="80"/>
      <c r="AN77" s="80"/>
      <c r="AO77" s="80"/>
      <c r="AP77" s="80"/>
      <c r="AQ77" s="80"/>
      <c r="AR77" s="80"/>
      <c r="AS77" s="80"/>
      <c r="AT77" s="80"/>
      <c r="AU77" s="80"/>
      <c r="AV77" s="145">
        <f t="shared" si="0"/>
        <v>0</v>
      </c>
      <c r="AW77" s="145"/>
      <c r="AX77" s="145"/>
      <c r="AY77" s="145"/>
      <c r="AZ77" s="145"/>
      <c r="BA77" s="145"/>
      <c r="BB77" s="145"/>
      <c r="BC77" s="145"/>
      <c r="BD77" s="145"/>
      <c r="BE77" s="145"/>
    </row>
    <row r="78" spans="1:57" ht="13.5">
      <c r="A78" s="78"/>
      <c r="B78" s="78"/>
      <c r="C78" s="78"/>
      <c r="D78" s="81" t="s">
        <v>10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3"/>
      <c r="AD78" s="110"/>
      <c r="AE78" s="110"/>
      <c r="AF78" s="110"/>
      <c r="AG78" s="110"/>
      <c r="AH78" s="110"/>
      <c r="AI78" s="110"/>
      <c r="AJ78" s="110"/>
      <c r="AK78" s="110"/>
      <c r="AL78" s="110"/>
      <c r="AM78" s="80" t="s">
        <v>11</v>
      </c>
      <c r="AN78" s="80"/>
      <c r="AO78" s="80"/>
      <c r="AP78" s="80"/>
      <c r="AQ78" s="80"/>
      <c r="AR78" s="80"/>
      <c r="AS78" s="80"/>
      <c r="AT78" s="80"/>
      <c r="AU78" s="80"/>
      <c r="AV78" s="151">
        <f>SUM(AV69:BE77)</f>
        <v>0</v>
      </c>
      <c r="AW78" s="151"/>
      <c r="AX78" s="151"/>
      <c r="AY78" s="151"/>
      <c r="AZ78" s="151"/>
      <c r="BA78" s="151"/>
      <c r="BB78" s="151"/>
      <c r="BC78" s="151"/>
      <c r="BD78" s="151"/>
      <c r="BE78" s="151"/>
    </row>
    <row r="80" spans="1:57" ht="14.25">
      <c r="A80" s="124" t="s">
        <v>116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3.5">
      <c r="A83" s="78" t="s">
        <v>18</v>
      </c>
      <c r="B83" s="78"/>
      <c r="C83" s="78"/>
      <c r="D83" s="78" t="s">
        <v>52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 t="s">
        <v>53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 t="s">
        <v>54</v>
      </c>
      <c r="AP83" s="78"/>
      <c r="AQ83" s="78"/>
      <c r="AR83" s="78"/>
      <c r="AS83" s="78"/>
      <c r="AT83" s="78"/>
      <c r="AU83" s="78"/>
      <c r="AV83" s="78"/>
      <c r="AW83" s="78"/>
      <c r="AX83" s="78" t="s">
        <v>94</v>
      </c>
      <c r="AY83" s="78"/>
      <c r="AZ83" s="78"/>
      <c r="BA83" s="78"/>
      <c r="BB83" s="78"/>
      <c r="BC83" s="78"/>
      <c r="BD83" s="78"/>
      <c r="BE83" s="78"/>
    </row>
    <row r="84" spans="1:57" ht="13.5">
      <c r="A84" s="78">
        <v>1</v>
      </c>
      <c r="B84" s="78"/>
      <c r="C84" s="78"/>
      <c r="D84" s="78">
        <v>2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>
        <v>3</v>
      </c>
      <c r="AF84" s="78"/>
      <c r="AG84" s="78"/>
      <c r="AH84" s="78"/>
      <c r="AI84" s="78"/>
      <c r="AJ84" s="78"/>
      <c r="AK84" s="78"/>
      <c r="AL84" s="78"/>
      <c r="AM84" s="78"/>
      <c r="AN84" s="78"/>
      <c r="AO84" s="78">
        <v>4</v>
      </c>
      <c r="AP84" s="78"/>
      <c r="AQ84" s="78"/>
      <c r="AR84" s="78"/>
      <c r="AS84" s="78"/>
      <c r="AT84" s="78"/>
      <c r="AU84" s="78"/>
      <c r="AV84" s="78"/>
      <c r="AW84" s="78"/>
      <c r="AX84" s="78">
        <v>5</v>
      </c>
      <c r="AY84" s="78"/>
      <c r="AZ84" s="78"/>
      <c r="BA84" s="78"/>
      <c r="BB84" s="78"/>
      <c r="BC84" s="78"/>
      <c r="BD84" s="78"/>
      <c r="BE84" s="78"/>
    </row>
    <row r="85" spans="1:57" ht="13.5">
      <c r="A85" s="78" t="s">
        <v>31</v>
      </c>
      <c r="B85" s="78"/>
      <c r="C85" s="78"/>
      <c r="D85" s="125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7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110"/>
      <c r="AP85" s="110"/>
      <c r="AQ85" s="110"/>
      <c r="AR85" s="110"/>
      <c r="AS85" s="110"/>
      <c r="AT85" s="110"/>
      <c r="AU85" s="110"/>
      <c r="AV85" s="110"/>
      <c r="AW85" s="110"/>
      <c r="AX85" s="80">
        <f>AE85*AO85</f>
        <v>0</v>
      </c>
      <c r="AY85" s="80"/>
      <c r="AZ85" s="80"/>
      <c r="BA85" s="80"/>
      <c r="BB85" s="80"/>
      <c r="BC85" s="80"/>
      <c r="BD85" s="80"/>
      <c r="BE85" s="80"/>
    </row>
    <row r="86" spans="1:57" ht="13.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110"/>
      <c r="AP86" s="110"/>
      <c r="AQ86" s="110"/>
      <c r="AR86" s="110"/>
      <c r="AS86" s="110"/>
      <c r="AT86" s="110"/>
      <c r="AU86" s="110"/>
      <c r="AV86" s="110"/>
      <c r="AW86" s="110"/>
      <c r="AX86" s="80">
        <f>AE86*AO86</f>
        <v>0</v>
      </c>
      <c r="AY86" s="80"/>
      <c r="AZ86" s="80"/>
      <c r="BA86" s="80"/>
      <c r="BB86" s="80"/>
      <c r="BC86" s="80"/>
      <c r="BD86" s="80"/>
      <c r="BE86" s="80"/>
    </row>
    <row r="87" spans="1:57" ht="13.5">
      <c r="A87" s="78"/>
      <c r="B87" s="78"/>
      <c r="C87" s="78"/>
      <c r="D87" s="81" t="s">
        <v>10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3"/>
      <c r="AE87" s="80" t="s">
        <v>11</v>
      </c>
      <c r="AF87" s="80"/>
      <c r="AG87" s="80"/>
      <c r="AH87" s="80"/>
      <c r="AI87" s="80"/>
      <c r="AJ87" s="80"/>
      <c r="AK87" s="80"/>
      <c r="AL87" s="80"/>
      <c r="AM87" s="80"/>
      <c r="AN87" s="80"/>
      <c r="AO87" s="110" t="s">
        <v>11</v>
      </c>
      <c r="AP87" s="110"/>
      <c r="AQ87" s="110"/>
      <c r="AR87" s="110"/>
      <c r="AS87" s="110"/>
      <c r="AT87" s="110"/>
      <c r="AU87" s="110"/>
      <c r="AV87" s="110"/>
      <c r="AW87" s="110"/>
      <c r="AX87" s="80">
        <f>SUM(AX85:BE86)</f>
        <v>0</v>
      </c>
      <c r="AY87" s="80"/>
      <c r="AZ87" s="80"/>
      <c r="BA87" s="80"/>
      <c r="BB87" s="80"/>
      <c r="BC87" s="80"/>
      <c r="BD87" s="80"/>
      <c r="BE87" s="80"/>
    </row>
    <row r="89" spans="1:57" ht="14.2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</row>
    <row r="90" spans="1:57" ht="20.25" customHeight="1">
      <c r="A90" s="8" t="s">
        <v>135</v>
      </c>
      <c r="L90" s="19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 t="s">
        <v>113</v>
      </c>
      <c r="BD90" s="18"/>
      <c r="BE90" s="18"/>
    </row>
    <row r="92" spans="1:57" ht="27.75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6" t="s">
        <v>121</v>
      </c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</row>
    <row r="94" spans="1:57" ht="14.25">
      <c r="A94" s="124" t="s">
        <v>81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</row>
    <row r="96" spans="1:57" ht="13.5">
      <c r="A96" s="78" t="s">
        <v>18</v>
      </c>
      <c r="B96" s="78"/>
      <c r="C96" s="78"/>
      <c r="D96" s="78" t="s">
        <v>20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 t="s">
        <v>83</v>
      </c>
      <c r="AN96" s="78"/>
      <c r="AO96" s="78"/>
      <c r="AP96" s="78"/>
      <c r="AQ96" s="78"/>
      <c r="AR96" s="78"/>
      <c r="AS96" s="78"/>
      <c r="AT96" s="78"/>
      <c r="AU96" s="78"/>
      <c r="AV96" s="78" t="s">
        <v>84</v>
      </c>
      <c r="AW96" s="78"/>
      <c r="AX96" s="78"/>
      <c r="AY96" s="78"/>
      <c r="AZ96" s="78"/>
      <c r="BA96" s="78"/>
      <c r="BB96" s="78"/>
      <c r="BC96" s="78"/>
      <c r="BD96" s="78"/>
      <c r="BE96" s="78"/>
    </row>
    <row r="97" spans="1:57" ht="13.5">
      <c r="A97" s="113">
        <v>1</v>
      </c>
      <c r="B97" s="113"/>
      <c r="C97" s="113"/>
      <c r="D97" s="113">
        <v>2</v>
      </c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>
        <v>3</v>
      </c>
      <c r="AN97" s="113"/>
      <c r="AO97" s="113"/>
      <c r="AP97" s="113"/>
      <c r="AQ97" s="113"/>
      <c r="AR97" s="113"/>
      <c r="AS97" s="113"/>
      <c r="AT97" s="113"/>
      <c r="AU97" s="113"/>
      <c r="AV97" s="113">
        <v>4</v>
      </c>
      <c r="AW97" s="113"/>
      <c r="AX97" s="113"/>
      <c r="AY97" s="113"/>
      <c r="AZ97" s="113"/>
      <c r="BA97" s="113"/>
      <c r="BB97" s="113"/>
      <c r="BC97" s="113"/>
      <c r="BD97" s="113"/>
      <c r="BE97" s="113"/>
    </row>
    <row r="98" spans="1:57" ht="13.5">
      <c r="A98" s="78" t="s">
        <v>31</v>
      </c>
      <c r="B98" s="78"/>
      <c r="C98" s="78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10"/>
      <c r="AN98" s="110"/>
      <c r="AO98" s="110"/>
      <c r="AP98" s="110"/>
      <c r="AQ98" s="110"/>
      <c r="AR98" s="110"/>
      <c r="AS98" s="110"/>
      <c r="AT98" s="110"/>
      <c r="AU98" s="110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</row>
    <row r="99" spans="1:57" ht="13.5">
      <c r="A99" s="78" t="s">
        <v>35</v>
      </c>
      <c r="B99" s="78"/>
      <c r="C99" s="78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10"/>
      <c r="AN99" s="110"/>
      <c r="AO99" s="110"/>
      <c r="AP99" s="110"/>
      <c r="AQ99" s="110"/>
      <c r="AR99" s="110"/>
      <c r="AS99" s="110"/>
      <c r="AT99" s="110"/>
      <c r="AU99" s="110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</row>
    <row r="100" spans="1:57" ht="13.5">
      <c r="A100" s="78" t="s">
        <v>41</v>
      </c>
      <c r="B100" s="78"/>
      <c r="C100" s="78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</row>
    <row r="101" spans="1:57" ht="13.5">
      <c r="A101" s="78" t="s">
        <v>108</v>
      </c>
      <c r="B101" s="78"/>
      <c r="C101" s="78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</row>
    <row r="102" spans="1:57" ht="13.5">
      <c r="A102" s="78" t="s">
        <v>109</v>
      </c>
      <c r="B102" s="78"/>
      <c r="C102" s="78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</row>
    <row r="103" spans="1:57" ht="13.5">
      <c r="A103" s="78" t="s">
        <v>128</v>
      </c>
      <c r="B103" s="78"/>
      <c r="C103" s="78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</row>
    <row r="104" spans="1:57" ht="14.25" customHeight="1">
      <c r="A104" s="78" t="s">
        <v>129</v>
      </c>
      <c r="B104" s="78"/>
      <c r="C104" s="78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</row>
    <row r="105" spans="1:57" ht="13.5">
      <c r="A105" s="78" t="s">
        <v>130</v>
      </c>
      <c r="B105" s="78"/>
      <c r="C105" s="78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</row>
    <row r="106" spans="1:57" ht="13.5" customHeight="1">
      <c r="A106" s="78" t="s">
        <v>131</v>
      </c>
      <c r="B106" s="78"/>
      <c r="C106" s="78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</row>
    <row r="107" spans="1:57" ht="13.5" customHeight="1">
      <c r="A107" s="78" t="s">
        <v>110</v>
      </c>
      <c r="B107" s="78"/>
      <c r="C107" s="78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</row>
    <row r="108" spans="1:57" ht="13.5" customHeight="1">
      <c r="A108" s="78" t="s">
        <v>111</v>
      </c>
      <c r="B108" s="78"/>
      <c r="C108" s="78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</row>
    <row r="109" spans="1:57" ht="13.5">
      <c r="A109" s="78" t="s">
        <v>132</v>
      </c>
      <c r="B109" s="78"/>
      <c r="C109" s="78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</row>
    <row r="110" spans="1:57" ht="13.5">
      <c r="A110" s="78" t="s">
        <v>133</v>
      </c>
      <c r="B110" s="78"/>
      <c r="C110" s="78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</row>
    <row r="111" spans="1:57" ht="13.5">
      <c r="A111" s="78"/>
      <c r="B111" s="78"/>
      <c r="C111" s="78"/>
      <c r="D111" s="160" t="s">
        <v>10</v>
      </c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2"/>
      <c r="AM111" s="110" t="s">
        <v>11</v>
      </c>
      <c r="AN111" s="110"/>
      <c r="AO111" s="110"/>
      <c r="AP111" s="110"/>
      <c r="AQ111" s="110"/>
      <c r="AR111" s="110"/>
      <c r="AS111" s="110"/>
      <c r="AT111" s="110"/>
      <c r="AU111" s="110"/>
      <c r="AV111" s="145">
        <f>SUM(AV98:BE110)</f>
        <v>0</v>
      </c>
      <c r="AW111" s="145"/>
      <c r="AX111" s="145"/>
      <c r="AY111" s="145"/>
      <c r="AZ111" s="145"/>
      <c r="BA111" s="145"/>
      <c r="BB111" s="145"/>
      <c r="BC111" s="145"/>
      <c r="BD111" s="145"/>
      <c r="BE111" s="145"/>
    </row>
    <row r="112" ht="14.25" customHeight="1"/>
    <row r="113" spans="1:57" ht="14.25">
      <c r="A113" s="124" t="s">
        <v>85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</row>
    <row r="114" ht="13.5" customHeight="1"/>
    <row r="115" spans="1:57" ht="13.5" customHeight="1">
      <c r="A115" s="78" t="s">
        <v>18</v>
      </c>
      <c r="B115" s="78"/>
      <c r="C115" s="78"/>
      <c r="D115" s="78" t="s">
        <v>20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 t="s">
        <v>73</v>
      </c>
      <c r="AE115" s="78"/>
      <c r="AF115" s="78"/>
      <c r="AG115" s="78"/>
      <c r="AH115" s="78"/>
      <c r="AI115" s="78"/>
      <c r="AJ115" s="78"/>
      <c r="AK115" s="78"/>
      <c r="AL115" s="78"/>
      <c r="AM115" s="78" t="s">
        <v>86</v>
      </c>
      <c r="AN115" s="78"/>
      <c r="AO115" s="78"/>
      <c r="AP115" s="78"/>
      <c r="AQ115" s="78"/>
      <c r="AR115" s="78"/>
      <c r="AS115" s="78"/>
      <c r="AT115" s="78"/>
      <c r="AU115" s="78"/>
      <c r="AV115" s="78" t="s">
        <v>98</v>
      </c>
      <c r="AW115" s="78"/>
      <c r="AX115" s="78"/>
      <c r="AY115" s="78"/>
      <c r="AZ115" s="78"/>
      <c r="BA115" s="78"/>
      <c r="BB115" s="78"/>
      <c r="BC115" s="78"/>
      <c r="BD115" s="78"/>
      <c r="BE115" s="78"/>
    </row>
    <row r="116" spans="1:57" ht="13.5" customHeight="1">
      <c r="A116" s="113"/>
      <c r="B116" s="113"/>
      <c r="C116" s="113"/>
      <c r="D116" s="113">
        <v>1</v>
      </c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>
        <v>2</v>
      </c>
      <c r="AE116" s="113"/>
      <c r="AF116" s="113"/>
      <c r="AG116" s="113"/>
      <c r="AH116" s="113"/>
      <c r="AI116" s="113"/>
      <c r="AJ116" s="113"/>
      <c r="AK116" s="113"/>
      <c r="AL116" s="113"/>
      <c r="AM116" s="113">
        <v>3</v>
      </c>
      <c r="AN116" s="113"/>
      <c r="AO116" s="113"/>
      <c r="AP116" s="113"/>
      <c r="AQ116" s="113"/>
      <c r="AR116" s="113"/>
      <c r="AS116" s="113"/>
      <c r="AT116" s="113"/>
      <c r="AU116" s="113"/>
      <c r="AV116" s="113">
        <v>4</v>
      </c>
      <c r="AW116" s="113"/>
      <c r="AX116" s="113"/>
      <c r="AY116" s="113"/>
      <c r="AZ116" s="113"/>
      <c r="BA116" s="113"/>
      <c r="BB116" s="113"/>
      <c r="BC116" s="113"/>
      <c r="BD116" s="113"/>
      <c r="BE116" s="113"/>
    </row>
    <row r="117" spans="1:57" ht="13.5" customHeight="1">
      <c r="A117" s="78"/>
      <c r="B117" s="78"/>
      <c r="C117" s="78"/>
      <c r="D117" s="191" t="s">
        <v>136</v>
      </c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84"/>
      <c r="AN117" s="84"/>
      <c r="AO117" s="84"/>
      <c r="AP117" s="84"/>
      <c r="AQ117" s="84"/>
      <c r="AR117" s="84"/>
      <c r="AS117" s="84"/>
      <c r="AT117" s="84"/>
      <c r="AU117" s="84"/>
      <c r="AV117" s="193">
        <f>AV118+AV119+AV120+AV121+AV122+AV123</f>
        <v>119394.52</v>
      </c>
      <c r="AW117" s="193"/>
      <c r="AX117" s="193"/>
      <c r="AY117" s="193"/>
      <c r="AZ117" s="193"/>
      <c r="BA117" s="193"/>
      <c r="BB117" s="193"/>
      <c r="BC117" s="193"/>
      <c r="BD117" s="193"/>
      <c r="BE117" s="193"/>
    </row>
    <row r="118" spans="1:57" ht="25.5" customHeight="1">
      <c r="A118" s="78" t="s">
        <v>31</v>
      </c>
      <c r="B118" s="78"/>
      <c r="C118" s="78"/>
      <c r="D118" s="141" t="s">
        <v>161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3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80"/>
      <c r="AN118" s="80"/>
      <c r="AO118" s="80"/>
      <c r="AP118" s="80"/>
      <c r="AQ118" s="80"/>
      <c r="AR118" s="80"/>
      <c r="AS118" s="80"/>
      <c r="AT118" s="80"/>
      <c r="AU118" s="80"/>
      <c r="AV118" s="145">
        <v>119394.52</v>
      </c>
      <c r="AW118" s="145"/>
      <c r="AX118" s="145"/>
      <c r="AY118" s="145"/>
      <c r="AZ118" s="145"/>
      <c r="BA118" s="145"/>
      <c r="BB118" s="145"/>
      <c r="BC118" s="145"/>
      <c r="BD118" s="145"/>
      <c r="BE118" s="145"/>
    </row>
    <row r="119" spans="1:57" ht="13.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80"/>
      <c r="AN119" s="80"/>
      <c r="AO119" s="80"/>
      <c r="AP119" s="80"/>
      <c r="AQ119" s="80"/>
      <c r="AR119" s="80"/>
      <c r="AS119" s="80"/>
      <c r="AT119" s="80"/>
      <c r="AU119" s="80"/>
      <c r="AV119" s="145">
        <f>AD119*AM119</f>
        <v>0</v>
      </c>
      <c r="AW119" s="145"/>
      <c r="AX119" s="145"/>
      <c r="AY119" s="145"/>
      <c r="AZ119" s="145"/>
      <c r="BA119" s="145"/>
      <c r="BB119" s="145"/>
      <c r="BC119" s="145"/>
      <c r="BD119" s="145"/>
      <c r="BE119" s="145"/>
    </row>
    <row r="120" spans="1:57" ht="13.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80"/>
      <c r="AN120" s="80"/>
      <c r="AO120" s="80"/>
      <c r="AP120" s="80"/>
      <c r="AQ120" s="80"/>
      <c r="AR120" s="80"/>
      <c r="AS120" s="80"/>
      <c r="AT120" s="80"/>
      <c r="AU120" s="80"/>
      <c r="AV120" s="145">
        <f>AD120*AM120</f>
        <v>0</v>
      </c>
      <c r="AW120" s="145"/>
      <c r="AX120" s="145"/>
      <c r="AY120" s="145"/>
      <c r="AZ120" s="145"/>
      <c r="BA120" s="145"/>
      <c r="BB120" s="145"/>
      <c r="BC120" s="145"/>
      <c r="BD120" s="145"/>
      <c r="BE120" s="145"/>
    </row>
    <row r="121" spans="1:57" ht="13.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80"/>
      <c r="AN121" s="80"/>
      <c r="AO121" s="80"/>
      <c r="AP121" s="80"/>
      <c r="AQ121" s="80"/>
      <c r="AR121" s="80"/>
      <c r="AS121" s="80"/>
      <c r="AT121" s="80"/>
      <c r="AU121" s="80"/>
      <c r="AV121" s="145">
        <f>AD121*AM121</f>
        <v>0</v>
      </c>
      <c r="AW121" s="145"/>
      <c r="AX121" s="145"/>
      <c r="AY121" s="145"/>
      <c r="AZ121" s="145"/>
      <c r="BA121" s="145"/>
      <c r="BB121" s="145"/>
      <c r="BC121" s="145"/>
      <c r="BD121" s="145"/>
      <c r="BE121" s="145"/>
    </row>
    <row r="122" spans="1:57" ht="13.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80"/>
      <c r="AN122" s="80"/>
      <c r="AO122" s="80"/>
      <c r="AP122" s="80"/>
      <c r="AQ122" s="80"/>
      <c r="AR122" s="80"/>
      <c r="AS122" s="80"/>
      <c r="AT122" s="80"/>
      <c r="AU122" s="80"/>
      <c r="AV122" s="145">
        <f>AD122*AM122</f>
        <v>0</v>
      </c>
      <c r="AW122" s="145"/>
      <c r="AX122" s="145"/>
      <c r="AY122" s="145"/>
      <c r="AZ122" s="145"/>
      <c r="BA122" s="145"/>
      <c r="BB122" s="145"/>
      <c r="BC122" s="145"/>
      <c r="BD122" s="145"/>
      <c r="BE122" s="145"/>
    </row>
    <row r="123" spans="1:57" ht="13.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80"/>
      <c r="AN123" s="80"/>
      <c r="AO123" s="80"/>
      <c r="AP123" s="80"/>
      <c r="AQ123" s="80"/>
      <c r="AR123" s="80"/>
      <c r="AS123" s="80"/>
      <c r="AT123" s="80"/>
      <c r="AU123" s="80"/>
      <c r="AV123" s="145">
        <f>AD123*AM123</f>
        <v>0</v>
      </c>
      <c r="AW123" s="145"/>
      <c r="AX123" s="145"/>
      <c r="AY123" s="145"/>
      <c r="AZ123" s="145"/>
      <c r="BA123" s="145"/>
      <c r="BB123" s="145"/>
      <c r="BC123" s="145"/>
      <c r="BD123" s="145"/>
      <c r="BE123" s="145"/>
    </row>
    <row r="124" spans="1:57" ht="13.5">
      <c r="A124" s="78"/>
      <c r="B124" s="78"/>
      <c r="C124" s="78"/>
      <c r="D124" s="81" t="s">
        <v>10</v>
      </c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3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80" t="s">
        <v>11</v>
      </c>
      <c r="AN124" s="80"/>
      <c r="AO124" s="80"/>
      <c r="AP124" s="80"/>
      <c r="AQ124" s="80"/>
      <c r="AR124" s="80"/>
      <c r="AS124" s="80"/>
      <c r="AT124" s="80"/>
      <c r="AU124" s="80"/>
      <c r="AV124" s="151">
        <f>SUM(AV118:AV123)</f>
        <v>119394.52</v>
      </c>
      <c r="AW124" s="151"/>
      <c r="AX124" s="151"/>
      <c r="AY124" s="151"/>
      <c r="AZ124" s="151"/>
      <c r="BA124" s="151"/>
      <c r="BB124" s="151"/>
      <c r="BC124" s="151"/>
      <c r="BD124" s="151"/>
      <c r="BE124" s="151"/>
    </row>
    <row r="125" spans="1:57" ht="13.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9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</row>
    <row r="126" spans="1:57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69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</row>
    <row r="127" spans="1:57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customHeight="1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</row>
    <row r="129" spans="1:57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3.5" customHeight="1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</row>
    <row r="131" spans="1:57" ht="13.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</row>
    <row r="132" spans="1:57" ht="13.5" customHeight="1">
      <c r="A132" s="171"/>
      <c r="B132" s="171"/>
      <c r="C132" s="171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</row>
    <row r="133" spans="1:57" ht="13.5" customHeight="1">
      <c r="A133" s="171"/>
      <c r="B133" s="171"/>
      <c r="C133" s="171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</row>
    <row r="134" spans="1:57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3.5">
      <c r="A136" s="177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</row>
    <row r="137" spans="1:57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3.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9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</row>
    <row r="139" spans="1:57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69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</row>
    <row r="140" spans="1:57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</row>
    <row r="142" spans="1:57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3.5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</row>
    <row r="144" spans="1:57" ht="13.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74"/>
      <c r="BD144" s="174"/>
      <c r="BE144" s="174"/>
    </row>
    <row r="145" spans="1:57" ht="13.5">
      <c r="A145" s="171"/>
      <c r="B145" s="171"/>
      <c r="C145" s="171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</row>
    <row r="146" spans="1:57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</sheetData>
  <sheetProtection/>
  <mergeCells count="456">
    <mergeCell ref="M4:BE4"/>
    <mergeCell ref="U6:BE6"/>
    <mergeCell ref="A141:BE141"/>
    <mergeCell ref="AV131:BE131"/>
    <mergeCell ref="A132:C132"/>
    <mergeCell ref="D132:AL132"/>
    <mergeCell ref="A130:C130"/>
    <mergeCell ref="AD51:AL51"/>
    <mergeCell ref="AD52:AL52"/>
    <mergeCell ref="AD53:AL53"/>
    <mergeCell ref="A89:BE89"/>
    <mergeCell ref="A96:C96"/>
    <mergeCell ref="AM131:AU131"/>
    <mergeCell ref="AM96:AU96"/>
    <mergeCell ref="A125:T125"/>
    <mergeCell ref="D130:AL130"/>
    <mergeCell ref="AM130:AU130"/>
    <mergeCell ref="A131:C131"/>
    <mergeCell ref="D131:AL131"/>
    <mergeCell ref="AV108:BE108"/>
    <mergeCell ref="AV145:BE145"/>
    <mergeCell ref="AV144:BE144"/>
    <mergeCell ref="AM143:AU143"/>
    <mergeCell ref="AV143:BE143"/>
    <mergeCell ref="D143:AL143"/>
    <mergeCell ref="A145:C145"/>
    <mergeCell ref="D145:AL145"/>
    <mergeCell ref="AM145:AU145"/>
    <mergeCell ref="U125:BE126"/>
    <mergeCell ref="A128:BE128"/>
    <mergeCell ref="AV133:BE133"/>
    <mergeCell ref="AV130:BE130"/>
    <mergeCell ref="AM133:AU133"/>
    <mergeCell ref="A144:C144"/>
    <mergeCell ref="D144:AL144"/>
    <mergeCell ref="A133:C133"/>
    <mergeCell ref="D133:AL133"/>
    <mergeCell ref="A136:BE136"/>
    <mergeCell ref="A138:T138"/>
    <mergeCell ref="U138:BE139"/>
    <mergeCell ref="AM144:AU144"/>
    <mergeCell ref="A143:C143"/>
    <mergeCell ref="AV115:BE115"/>
    <mergeCell ref="A111:C111"/>
    <mergeCell ref="D111:AL111"/>
    <mergeCell ref="AM111:AU111"/>
    <mergeCell ref="AV111:BE111"/>
    <mergeCell ref="D118:AC118"/>
    <mergeCell ref="AV109:BE109"/>
    <mergeCell ref="A113:BE113"/>
    <mergeCell ref="A115:C115"/>
    <mergeCell ref="D115:AC115"/>
    <mergeCell ref="AD115:AL115"/>
    <mergeCell ref="AM115:AU115"/>
    <mergeCell ref="A110:C110"/>
    <mergeCell ref="D110:AL110"/>
    <mergeCell ref="AM110:AU110"/>
    <mergeCell ref="AV110:BE110"/>
    <mergeCell ref="AV106:BE106"/>
    <mergeCell ref="AM132:AU132"/>
    <mergeCell ref="AV132:BE132"/>
    <mergeCell ref="A109:C109"/>
    <mergeCell ref="D109:AL109"/>
    <mergeCell ref="D108:AL108"/>
    <mergeCell ref="A116:C116"/>
    <mergeCell ref="D116:AC116"/>
    <mergeCell ref="AM108:AU108"/>
    <mergeCell ref="AM109:AU109"/>
    <mergeCell ref="A92:T92"/>
    <mergeCell ref="AV117:BE117"/>
    <mergeCell ref="AM117:AU117"/>
    <mergeCell ref="D107:AL107"/>
    <mergeCell ref="AM107:AU107"/>
    <mergeCell ref="AV107:BE107"/>
    <mergeCell ref="A108:C108"/>
    <mergeCell ref="A107:C107"/>
    <mergeCell ref="AV98:BE98"/>
    <mergeCell ref="U92:BE92"/>
    <mergeCell ref="AD77:AL77"/>
    <mergeCell ref="AM77:AU77"/>
    <mergeCell ref="A77:C77"/>
    <mergeCell ref="AD78:AL78"/>
    <mergeCell ref="AM78:AU78"/>
    <mergeCell ref="A78:C78"/>
    <mergeCell ref="D78:AC78"/>
    <mergeCell ref="A83:C83"/>
    <mergeCell ref="D83:AD83"/>
    <mergeCell ref="A84:C84"/>
    <mergeCell ref="D84:AD84"/>
    <mergeCell ref="AM76:AU76"/>
    <mergeCell ref="AV76:BE76"/>
    <mergeCell ref="A76:C76"/>
    <mergeCell ref="D76:AC76"/>
    <mergeCell ref="AV78:BE78"/>
    <mergeCell ref="D77:AC77"/>
    <mergeCell ref="AM75:AU75"/>
    <mergeCell ref="AX84:BE84"/>
    <mergeCell ref="AE84:AN84"/>
    <mergeCell ref="AO84:AW84"/>
    <mergeCell ref="AX83:BE83"/>
    <mergeCell ref="AE83:AN83"/>
    <mergeCell ref="AO83:AW83"/>
    <mergeCell ref="A80:BE80"/>
    <mergeCell ref="A75:C75"/>
    <mergeCell ref="D75:AC75"/>
    <mergeCell ref="AD75:AL75"/>
    <mergeCell ref="AD76:AL76"/>
    <mergeCell ref="AV77:BE77"/>
    <mergeCell ref="AM73:AU73"/>
    <mergeCell ref="AV73:BE73"/>
    <mergeCell ref="A74:C74"/>
    <mergeCell ref="D74:AC74"/>
    <mergeCell ref="AD74:AL74"/>
    <mergeCell ref="AV74:BE74"/>
    <mergeCell ref="AV75:BE75"/>
    <mergeCell ref="AD69:AL69"/>
    <mergeCell ref="AV72:BE72"/>
    <mergeCell ref="AM74:AU74"/>
    <mergeCell ref="A73:C73"/>
    <mergeCell ref="D73:AC73"/>
    <mergeCell ref="AD73:AL73"/>
    <mergeCell ref="A72:C72"/>
    <mergeCell ref="D72:AC72"/>
    <mergeCell ref="AD72:AL72"/>
    <mergeCell ref="AM72:AU72"/>
    <mergeCell ref="AV69:BE69"/>
    <mergeCell ref="AV70:BE70"/>
    <mergeCell ref="AD70:AL70"/>
    <mergeCell ref="AM70:AU70"/>
    <mergeCell ref="AV71:BE71"/>
    <mergeCell ref="D63:AL63"/>
    <mergeCell ref="AM63:AU63"/>
    <mergeCell ref="D71:AC71"/>
    <mergeCell ref="AD71:AL71"/>
    <mergeCell ref="D70:AC70"/>
    <mergeCell ref="A63:C63"/>
    <mergeCell ref="A68:C68"/>
    <mergeCell ref="D68:AC68"/>
    <mergeCell ref="AD68:AL68"/>
    <mergeCell ref="AM68:AU68"/>
    <mergeCell ref="AM71:AU71"/>
    <mergeCell ref="A71:C71"/>
    <mergeCell ref="A70:C70"/>
    <mergeCell ref="A69:C69"/>
    <mergeCell ref="D69:AC69"/>
    <mergeCell ref="A61:C61"/>
    <mergeCell ref="AM69:AU69"/>
    <mergeCell ref="AV54:BE54"/>
    <mergeCell ref="AV68:BE68"/>
    <mergeCell ref="A65:BE65"/>
    <mergeCell ref="A67:C67"/>
    <mergeCell ref="D67:AC67"/>
    <mergeCell ref="AD67:AL67"/>
    <mergeCell ref="AM67:AU67"/>
    <mergeCell ref="AV67:BE67"/>
    <mergeCell ref="D54:AC54"/>
    <mergeCell ref="AV63:BE63"/>
    <mergeCell ref="A62:C62"/>
    <mergeCell ref="AM62:AU62"/>
    <mergeCell ref="AV62:BE62"/>
    <mergeCell ref="A48:C48"/>
    <mergeCell ref="D48:AC48"/>
    <mergeCell ref="D50:AC50"/>
    <mergeCell ref="D51:AC51"/>
    <mergeCell ref="A50:C50"/>
    <mergeCell ref="AV52:BE52"/>
    <mergeCell ref="A49:C49"/>
    <mergeCell ref="A51:C51"/>
    <mergeCell ref="D58:AL58"/>
    <mergeCell ref="AD49:AL49"/>
    <mergeCell ref="AD50:AL50"/>
    <mergeCell ref="A52:C52"/>
    <mergeCell ref="D53:AC53"/>
    <mergeCell ref="A56:BE56"/>
    <mergeCell ref="A54:C54"/>
    <mergeCell ref="D47:AC47"/>
    <mergeCell ref="AD54:AL54"/>
    <mergeCell ref="AM51:AU51"/>
    <mergeCell ref="AV51:BE51"/>
    <mergeCell ref="D60:AL60"/>
    <mergeCell ref="AM60:AU60"/>
    <mergeCell ref="AV60:BE60"/>
    <mergeCell ref="AM54:AU54"/>
    <mergeCell ref="AV58:BE58"/>
    <mergeCell ref="AM52:AU52"/>
    <mergeCell ref="A33:C33"/>
    <mergeCell ref="D52:AC52"/>
    <mergeCell ref="AM49:AU49"/>
    <mergeCell ref="AV49:BE49"/>
    <mergeCell ref="AV43:BE43"/>
    <mergeCell ref="AM42:AU42"/>
    <mergeCell ref="A45:BE45"/>
    <mergeCell ref="D49:AC49"/>
    <mergeCell ref="AV42:BE42"/>
    <mergeCell ref="A47:C47"/>
    <mergeCell ref="D62:AL62"/>
    <mergeCell ref="D59:AL59"/>
    <mergeCell ref="AF13:AN13"/>
    <mergeCell ref="AF17:AN17"/>
    <mergeCell ref="AM22:AU22"/>
    <mergeCell ref="AM58:AU58"/>
    <mergeCell ref="AD24:AL24"/>
    <mergeCell ref="D32:S32"/>
    <mergeCell ref="T32:AE32"/>
    <mergeCell ref="A26:BE26"/>
    <mergeCell ref="A59:C59"/>
    <mergeCell ref="A13:C13"/>
    <mergeCell ref="A14:C14"/>
    <mergeCell ref="AD22:AL22"/>
    <mergeCell ref="D22:AC22"/>
    <mergeCell ref="A58:C58"/>
    <mergeCell ref="A21:C21"/>
    <mergeCell ref="D21:AC21"/>
    <mergeCell ref="A24:C24"/>
    <mergeCell ref="A32:C32"/>
    <mergeCell ref="A12:C12"/>
    <mergeCell ref="T11:AE11"/>
    <mergeCell ref="A11:C11"/>
    <mergeCell ref="D12:S12"/>
    <mergeCell ref="D24:AC24"/>
    <mergeCell ref="AF30:AN30"/>
    <mergeCell ref="D11:S11"/>
    <mergeCell ref="T12:AE12"/>
    <mergeCell ref="AM61:AU61"/>
    <mergeCell ref="AV61:BE61"/>
    <mergeCell ref="D61:AL61"/>
    <mergeCell ref="AM59:AU59"/>
    <mergeCell ref="A60:C60"/>
    <mergeCell ref="AF15:AN15"/>
    <mergeCell ref="D15:S15"/>
    <mergeCell ref="A16:C16"/>
    <mergeCell ref="D16:S16"/>
    <mergeCell ref="D31:S31"/>
    <mergeCell ref="AD43:AL43"/>
    <mergeCell ref="AO29:AW29"/>
    <mergeCell ref="T14:AE14"/>
    <mergeCell ref="AF14:AN14"/>
    <mergeCell ref="AF16:AN16"/>
    <mergeCell ref="AV59:BE59"/>
    <mergeCell ref="AO31:AW31"/>
    <mergeCell ref="AV24:BE24"/>
    <mergeCell ref="AX33:BE33"/>
    <mergeCell ref="AX28:BE28"/>
    <mergeCell ref="A10:C10"/>
    <mergeCell ref="AX13:BE13"/>
    <mergeCell ref="AO15:AW15"/>
    <mergeCell ref="AX16:BE16"/>
    <mergeCell ref="T15:AE15"/>
    <mergeCell ref="A8:BE8"/>
    <mergeCell ref="D10:S10"/>
    <mergeCell ref="T10:AE10"/>
    <mergeCell ref="AF10:AN10"/>
    <mergeCell ref="AO10:AW10"/>
    <mergeCell ref="AO17:AW17"/>
    <mergeCell ref="T17:AE17"/>
    <mergeCell ref="D14:S14"/>
    <mergeCell ref="A19:BE19"/>
    <mergeCell ref="T16:AE16"/>
    <mergeCell ref="A23:C23"/>
    <mergeCell ref="D23:AC23"/>
    <mergeCell ref="AV21:BE21"/>
    <mergeCell ref="AX10:BE10"/>
    <mergeCell ref="AX12:BE12"/>
    <mergeCell ref="AF12:AN12"/>
    <mergeCell ref="AO11:AW11"/>
    <mergeCell ref="AO12:AW12"/>
    <mergeCell ref="D13:S13"/>
    <mergeCell ref="T13:AE13"/>
    <mergeCell ref="AF11:AN11"/>
    <mergeCell ref="AO13:AW13"/>
    <mergeCell ref="AX29:BE29"/>
    <mergeCell ref="AX14:BE14"/>
    <mergeCell ref="AX17:BE17"/>
    <mergeCell ref="AD23:AL23"/>
    <mergeCell ref="AM23:AU23"/>
    <mergeCell ref="AV23:BE23"/>
    <mergeCell ref="AV22:BE22"/>
    <mergeCell ref="AO14:AW14"/>
    <mergeCell ref="AX15:BE15"/>
    <mergeCell ref="AO16:AW16"/>
    <mergeCell ref="AX32:BE32"/>
    <mergeCell ref="AX34:BE34"/>
    <mergeCell ref="AO33:AW33"/>
    <mergeCell ref="AX30:BE30"/>
    <mergeCell ref="AX31:BE31"/>
    <mergeCell ref="A15:C15"/>
    <mergeCell ref="AF33:AN33"/>
    <mergeCell ref="AO34:AW34"/>
    <mergeCell ref="AF32:AN32"/>
    <mergeCell ref="AO32:AW32"/>
    <mergeCell ref="AF34:AN34"/>
    <mergeCell ref="T31:AE31"/>
    <mergeCell ref="AF31:AN31"/>
    <mergeCell ref="A17:C17"/>
    <mergeCell ref="AF28:AN28"/>
    <mergeCell ref="AO28:AW28"/>
    <mergeCell ref="AO30:AW30"/>
    <mergeCell ref="D33:S33"/>
    <mergeCell ref="T34:AE34"/>
    <mergeCell ref="D17:S17"/>
    <mergeCell ref="AV47:BE47"/>
    <mergeCell ref="A43:C43"/>
    <mergeCell ref="AV39:BE39"/>
    <mergeCell ref="AV41:BE41"/>
    <mergeCell ref="AX35:BE35"/>
    <mergeCell ref="D40:AC40"/>
    <mergeCell ref="AD39:AL39"/>
    <mergeCell ref="AM39:AU39"/>
    <mergeCell ref="AD40:AL40"/>
    <mergeCell ref="AM40:AU40"/>
    <mergeCell ref="AV40:BE40"/>
    <mergeCell ref="T33:AE33"/>
    <mergeCell ref="A42:C42"/>
    <mergeCell ref="D35:S35"/>
    <mergeCell ref="D39:AC39"/>
    <mergeCell ref="AM43:AU43"/>
    <mergeCell ref="T35:AE35"/>
    <mergeCell ref="AF35:AN35"/>
    <mergeCell ref="AO35:AW35"/>
    <mergeCell ref="A40:C40"/>
    <mergeCell ref="AM41:AU41"/>
    <mergeCell ref="D43:AC43"/>
    <mergeCell ref="A29:C29"/>
    <mergeCell ref="D29:S29"/>
    <mergeCell ref="A30:C30"/>
    <mergeCell ref="D30:S30"/>
    <mergeCell ref="A34:C34"/>
    <mergeCell ref="A35:C35"/>
    <mergeCell ref="A41:C41"/>
    <mergeCell ref="D34:S34"/>
    <mergeCell ref="AD48:AL48"/>
    <mergeCell ref="AM48:AU48"/>
    <mergeCell ref="AV48:BE48"/>
    <mergeCell ref="AD47:AL47"/>
    <mergeCell ref="AM47:AU47"/>
    <mergeCell ref="T30:AE30"/>
    <mergeCell ref="D41:AC41"/>
    <mergeCell ref="AD41:AL41"/>
    <mergeCell ref="A37:BE37"/>
    <mergeCell ref="A39:C39"/>
    <mergeCell ref="A53:C53"/>
    <mergeCell ref="AV53:BE53"/>
    <mergeCell ref="T29:AE29"/>
    <mergeCell ref="D42:AC42"/>
    <mergeCell ref="AD42:AL42"/>
    <mergeCell ref="AM50:AU50"/>
    <mergeCell ref="AV50:BE50"/>
    <mergeCell ref="AM53:AU53"/>
    <mergeCell ref="AF29:AN29"/>
    <mergeCell ref="A31:C31"/>
    <mergeCell ref="A2:BE2"/>
    <mergeCell ref="A6:T6"/>
    <mergeCell ref="D28:S28"/>
    <mergeCell ref="T28:AE28"/>
    <mergeCell ref="A22:C22"/>
    <mergeCell ref="AM24:AU24"/>
    <mergeCell ref="AX11:BE11"/>
    <mergeCell ref="AD21:AL21"/>
    <mergeCell ref="AM21:AU21"/>
    <mergeCell ref="A28:C28"/>
    <mergeCell ref="AX85:BE85"/>
    <mergeCell ref="A86:C86"/>
    <mergeCell ref="D86:AD86"/>
    <mergeCell ref="AE86:AN86"/>
    <mergeCell ref="AO86:AW86"/>
    <mergeCell ref="AX86:BE86"/>
    <mergeCell ref="A85:C85"/>
    <mergeCell ref="D85:AD85"/>
    <mergeCell ref="AE85:AN85"/>
    <mergeCell ref="AO85:AW85"/>
    <mergeCell ref="AX87:BE87"/>
    <mergeCell ref="A87:C87"/>
    <mergeCell ref="D87:AD87"/>
    <mergeCell ref="D106:AL106"/>
    <mergeCell ref="AM106:AU106"/>
    <mergeCell ref="AE87:AN87"/>
    <mergeCell ref="AO87:AW87"/>
    <mergeCell ref="A98:C98"/>
    <mergeCell ref="D98:AL98"/>
    <mergeCell ref="AM98:AU98"/>
    <mergeCell ref="A94:BE94"/>
    <mergeCell ref="D96:AL96"/>
    <mergeCell ref="D97:AL97"/>
    <mergeCell ref="AV96:BE96"/>
    <mergeCell ref="AV97:BE97"/>
    <mergeCell ref="A97:C97"/>
    <mergeCell ref="AM97:AU97"/>
    <mergeCell ref="AM99:AU99"/>
    <mergeCell ref="AV99:BE99"/>
    <mergeCell ref="A100:C100"/>
    <mergeCell ref="D100:AL100"/>
    <mergeCell ref="AM100:AU100"/>
    <mergeCell ref="AV100:BE100"/>
    <mergeCell ref="A99:C99"/>
    <mergeCell ref="D99:AL99"/>
    <mergeCell ref="A102:C102"/>
    <mergeCell ref="D102:AL102"/>
    <mergeCell ref="AM102:AU102"/>
    <mergeCell ref="AV102:BE102"/>
    <mergeCell ref="A101:C101"/>
    <mergeCell ref="D101:AL101"/>
    <mergeCell ref="AM101:AU101"/>
    <mergeCell ref="AV101:BE101"/>
    <mergeCell ref="AM103:AU103"/>
    <mergeCell ref="AV103:BE103"/>
    <mergeCell ref="A104:C104"/>
    <mergeCell ref="D104:AL104"/>
    <mergeCell ref="AM104:AU104"/>
    <mergeCell ref="AV104:BE104"/>
    <mergeCell ref="A103:C103"/>
    <mergeCell ref="D103:AL103"/>
    <mergeCell ref="AV105:BE105"/>
    <mergeCell ref="AM116:AU116"/>
    <mergeCell ref="AV116:BE116"/>
    <mergeCell ref="A118:C118"/>
    <mergeCell ref="A117:C117"/>
    <mergeCell ref="A105:C105"/>
    <mergeCell ref="D105:AL105"/>
    <mergeCell ref="D117:AC117"/>
    <mergeCell ref="AD117:AL117"/>
    <mergeCell ref="A106:C106"/>
    <mergeCell ref="AM105:AU105"/>
    <mergeCell ref="A120:C120"/>
    <mergeCell ref="D120:AC120"/>
    <mergeCell ref="AD120:AL120"/>
    <mergeCell ref="A119:C119"/>
    <mergeCell ref="AD116:AL116"/>
    <mergeCell ref="AM118:AU118"/>
    <mergeCell ref="AM119:AU119"/>
    <mergeCell ref="AV118:BE118"/>
    <mergeCell ref="AV119:BE119"/>
    <mergeCell ref="A121:C121"/>
    <mergeCell ref="D121:AC121"/>
    <mergeCell ref="AD121:AL121"/>
    <mergeCell ref="AM121:AU121"/>
    <mergeCell ref="AD119:AL119"/>
    <mergeCell ref="AD118:AL118"/>
    <mergeCell ref="D119:AC119"/>
    <mergeCell ref="AV123:BE123"/>
    <mergeCell ref="AM120:AU120"/>
    <mergeCell ref="AV120:BE120"/>
    <mergeCell ref="AV121:BE121"/>
    <mergeCell ref="AV124:BE124"/>
    <mergeCell ref="A122:C122"/>
    <mergeCell ref="D122:AC122"/>
    <mergeCell ref="AD122:AL122"/>
    <mergeCell ref="AM122:AU122"/>
    <mergeCell ref="AV122:BE122"/>
    <mergeCell ref="A123:C123"/>
    <mergeCell ref="D123:AC123"/>
    <mergeCell ref="AD123:AL123"/>
    <mergeCell ref="AM123:AU123"/>
    <mergeCell ref="A124:C124"/>
    <mergeCell ref="D124:AC124"/>
    <mergeCell ref="AD124:AL124"/>
    <mergeCell ref="AM124:AU124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3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26"/>
  <sheetViews>
    <sheetView showGridLines="0" zoomScalePageLayoutView="0" workbookViewId="0" topLeftCell="A13">
      <selection activeCell="W10" sqref="W10:CP10"/>
    </sheetView>
  </sheetViews>
  <sheetFormatPr defaultColWidth="1.83203125" defaultRowHeight="12.75"/>
  <cols>
    <col min="1" max="10" width="1.83203125" style="1" customWidth="1"/>
    <col min="11" max="11" width="7.33203125" style="1" customWidth="1"/>
    <col min="12" max="59" width="1.83203125" style="1" customWidth="1"/>
    <col min="60" max="84" width="1.3359375" style="1" customWidth="1"/>
    <col min="85" max="16384" width="1.83203125" style="1" customWidth="1"/>
  </cols>
  <sheetData>
    <row r="1" spans="1:94" ht="15.75">
      <c r="A1" s="43" t="s">
        <v>117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</row>
    <row r="2" spans="1:94" ht="15" hidden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</row>
    <row r="3" spans="1:94" ht="10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</row>
    <row r="4" spans="1:94" ht="15.7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</row>
    <row r="5" spans="1:94" ht="6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</row>
    <row r="6" spans="1:94" ht="14.25" customHeight="1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</row>
    <row r="8" spans="1:94" ht="15">
      <c r="A8" s="51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9" t="s">
        <v>118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</row>
    <row r="10" spans="1:94" ht="31.5" customHeight="1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72" t="s">
        <v>119</v>
      </c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</row>
    <row r="11" ht="6.75" customHeight="1"/>
    <row r="12" spans="1:94" ht="11.25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</row>
    <row r="13" ht="12" customHeight="1"/>
    <row r="14" spans="1:94" ht="15">
      <c r="A14" s="66" t="s">
        <v>18</v>
      </c>
      <c r="B14" s="66"/>
      <c r="C14" s="66"/>
      <c r="D14" s="66" t="s">
        <v>9</v>
      </c>
      <c r="E14" s="66"/>
      <c r="F14" s="66"/>
      <c r="G14" s="66"/>
      <c r="H14" s="66"/>
      <c r="I14" s="66"/>
      <c r="J14" s="66"/>
      <c r="K14" s="66"/>
      <c r="L14" s="66" t="s">
        <v>3</v>
      </c>
      <c r="M14" s="66"/>
      <c r="N14" s="66"/>
      <c r="O14" s="66"/>
      <c r="P14" s="66"/>
      <c r="Q14" s="66"/>
      <c r="R14" s="66"/>
      <c r="S14" s="66"/>
      <c r="T14" s="66"/>
      <c r="U14" s="66"/>
      <c r="V14" s="66" t="s">
        <v>0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 t="s">
        <v>7</v>
      </c>
      <c r="BI14" s="66"/>
      <c r="BJ14" s="66"/>
      <c r="BK14" s="66"/>
      <c r="BL14" s="66"/>
      <c r="BM14" s="66"/>
      <c r="BN14" s="66"/>
      <c r="BO14" s="66"/>
      <c r="BP14" s="66"/>
      <c r="BQ14" s="66" t="s">
        <v>8</v>
      </c>
      <c r="BR14" s="66"/>
      <c r="BS14" s="66"/>
      <c r="BT14" s="66"/>
      <c r="BU14" s="66"/>
      <c r="BV14" s="66"/>
      <c r="BW14" s="66"/>
      <c r="BX14" s="66"/>
      <c r="BY14" s="47" t="s">
        <v>114</v>
      </c>
      <c r="BZ14" s="66"/>
      <c r="CA14" s="66"/>
      <c r="CB14" s="66"/>
      <c r="CC14" s="66"/>
      <c r="CD14" s="66"/>
      <c r="CE14" s="66"/>
      <c r="CF14" s="66"/>
      <c r="CG14" s="47" t="s">
        <v>115</v>
      </c>
      <c r="CH14" s="66"/>
      <c r="CI14" s="66"/>
      <c r="CJ14" s="66"/>
      <c r="CK14" s="66"/>
      <c r="CL14" s="66"/>
      <c r="CM14" s="66"/>
      <c r="CN14" s="66"/>
      <c r="CO14" s="66"/>
      <c r="CP14" s="66"/>
    </row>
    <row r="15" spans="1:94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 t="s">
        <v>2</v>
      </c>
      <c r="W15" s="66"/>
      <c r="X15" s="66"/>
      <c r="Y15" s="66"/>
      <c r="Z15" s="66"/>
      <c r="AA15" s="66"/>
      <c r="AB15" s="66"/>
      <c r="AC15" s="66" t="s">
        <v>1</v>
      </c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</row>
    <row r="16" spans="1:94" ht="46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 t="s">
        <v>4</v>
      </c>
      <c r="AD16" s="66"/>
      <c r="AE16" s="66"/>
      <c r="AF16" s="66"/>
      <c r="AG16" s="66"/>
      <c r="AH16" s="66"/>
      <c r="AI16" s="66"/>
      <c r="AJ16" s="66"/>
      <c r="AK16" s="66"/>
      <c r="AL16" s="66" t="s">
        <v>5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 t="s">
        <v>6</v>
      </c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</row>
    <row r="17" spans="1:94" ht="15">
      <c r="A17" s="66">
        <v>1</v>
      </c>
      <c r="B17" s="66"/>
      <c r="C17" s="66"/>
      <c r="D17" s="66">
        <v>2</v>
      </c>
      <c r="E17" s="66"/>
      <c r="F17" s="66"/>
      <c r="G17" s="66"/>
      <c r="H17" s="66"/>
      <c r="I17" s="66"/>
      <c r="J17" s="66"/>
      <c r="K17" s="66"/>
      <c r="L17" s="66">
        <v>3</v>
      </c>
      <c r="M17" s="66"/>
      <c r="N17" s="66"/>
      <c r="O17" s="66"/>
      <c r="P17" s="66"/>
      <c r="Q17" s="66"/>
      <c r="R17" s="66"/>
      <c r="S17" s="66"/>
      <c r="T17" s="66"/>
      <c r="U17" s="66"/>
      <c r="V17" s="66">
        <v>4</v>
      </c>
      <c r="W17" s="66"/>
      <c r="X17" s="66"/>
      <c r="Y17" s="66"/>
      <c r="Z17" s="66"/>
      <c r="AA17" s="66"/>
      <c r="AB17" s="66"/>
      <c r="AC17" s="66">
        <v>5</v>
      </c>
      <c r="AD17" s="66"/>
      <c r="AE17" s="66"/>
      <c r="AF17" s="66"/>
      <c r="AG17" s="66"/>
      <c r="AH17" s="66"/>
      <c r="AI17" s="66"/>
      <c r="AJ17" s="66"/>
      <c r="AK17" s="66"/>
      <c r="AL17" s="66">
        <v>6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>
        <v>7</v>
      </c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>
        <v>8</v>
      </c>
      <c r="BI17" s="66"/>
      <c r="BJ17" s="66"/>
      <c r="BK17" s="66"/>
      <c r="BL17" s="66"/>
      <c r="BM17" s="66"/>
      <c r="BN17" s="66"/>
      <c r="BO17" s="66"/>
      <c r="BP17" s="66"/>
      <c r="BQ17" s="66">
        <v>9</v>
      </c>
      <c r="BR17" s="66"/>
      <c r="BS17" s="66"/>
      <c r="BT17" s="66"/>
      <c r="BU17" s="66"/>
      <c r="BV17" s="66"/>
      <c r="BW17" s="66"/>
      <c r="BX17" s="66"/>
      <c r="BY17" s="47" t="s">
        <v>110</v>
      </c>
      <c r="BZ17" s="66"/>
      <c r="CA17" s="66"/>
      <c r="CB17" s="66"/>
      <c r="CC17" s="66"/>
      <c r="CD17" s="66"/>
      <c r="CE17" s="66"/>
      <c r="CF17" s="66"/>
      <c r="CG17" s="47" t="s">
        <v>111</v>
      </c>
      <c r="CH17" s="66"/>
      <c r="CI17" s="66"/>
      <c r="CJ17" s="66"/>
      <c r="CK17" s="66"/>
      <c r="CL17" s="66"/>
      <c r="CM17" s="66"/>
      <c r="CN17" s="66"/>
      <c r="CO17" s="66"/>
      <c r="CP17" s="66"/>
    </row>
    <row r="18" spans="1:94" ht="15">
      <c r="A18" s="66"/>
      <c r="B18" s="66"/>
      <c r="C18" s="66"/>
      <c r="D18" s="52" t="s">
        <v>100</v>
      </c>
      <c r="E18" s="52"/>
      <c r="F18" s="52"/>
      <c r="G18" s="52"/>
      <c r="H18" s="52"/>
      <c r="I18" s="52"/>
      <c r="J18" s="52"/>
      <c r="K18" s="52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7"/>
      <c r="CH18" s="67"/>
      <c r="CI18" s="67"/>
      <c r="CJ18" s="67"/>
      <c r="CK18" s="67"/>
      <c r="CL18" s="67"/>
      <c r="CM18" s="67"/>
      <c r="CN18" s="67"/>
      <c r="CO18" s="67"/>
      <c r="CP18" s="67"/>
    </row>
    <row r="19" spans="1:94" ht="15">
      <c r="A19" s="66"/>
      <c r="B19" s="66"/>
      <c r="C19" s="66"/>
      <c r="D19" s="52" t="s">
        <v>101</v>
      </c>
      <c r="E19" s="52"/>
      <c r="F19" s="52"/>
      <c r="G19" s="52"/>
      <c r="H19" s="52"/>
      <c r="I19" s="52"/>
      <c r="J19" s="52"/>
      <c r="K19" s="52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ht="24" customHeight="1">
      <c r="A20" s="66"/>
      <c r="B20" s="66"/>
      <c r="C20" s="66"/>
      <c r="D20" s="52" t="s">
        <v>102</v>
      </c>
      <c r="E20" s="52"/>
      <c r="F20" s="52"/>
      <c r="G20" s="52"/>
      <c r="H20" s="52"/>
      <c r="I20" s="52"/>
      <c r="J20" s="52"/>
      <c r="K20" s="52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7"/>
      <c r="CH20" s="67"/>
      <c r="CI20" s="67"/>
      <c r="CJ20" s="67"/>
      <c r="CK20" s="67"/>
      <c r="CL20" s="67"/>
      <c r="CM20" s="67"/>
      <c r="CN20" s="67"/>
      <c r="CO20" s="67"/>
      <c r="CP20" s="67"/>
    </row>
    <row r="21" spans="1:94" ht="23.25" customHeight="1">
      <c r="A21" s="66"/>
      <c r="B21" s="66"/>
      <c r="C21" s="66"/>
      <c r="D21" s="52" t="s">
        <v>107</v>
      </c>
      <c r="E21" s="52"/>
      <c r="F21" s="52"/>
      <c r="G21" s="52"/>
      <c r="H21" s="52"/>
      <c r="I21" s="52"/>
      <c r="J21" s="52"/>
      <c r="K21" s="52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7"/>
      <c r="CH21" s="67"/>
      <c r="CI21" s="67"/>
      <c r="CJ21" s="67"/>
      <c r="CK21" s="67"/>
      <c r="CL21" s="67"/>
      <c r="CM21" s="67"/>
      <c r="CN21" s="67"/>
      <c r="CO21" s="67"/>
      <c r="CP21" s="67"/>
    </row>
    <row r="22" spans="1:94" ht="15.75" customHeight="1">
      <c r="A22" s="66"/>
      <c r="B22" s="66"/>
      <c r="C22" s="66"/>
      <c r="D22" s="52" t="s">
        <v>103</v>
      </c>
      <c r="E22" s="52"/>
      <c r="F22" s="52"/>
      <c r="G22" s="52"/>
      <c r="H22" s="52"/>
      <c r="I22" s="52"/>
      <c r="J22" s="52"/>
      <c r="K22" s="52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7"/>
      <c r="CH22" s="67"/>
      <c r="CI22" s="67"/>
      <c r="CJ22" s="67"/>
      <c r="CK22" s="67"/>
      <c r="CL22" s="67"/>
      <c r="CM22" s="67"/>
      <c r="CN22" s="67"/>
      <c r="CO22" s="67"/>
      <c r="CP22" s="67"/>
    </row>
    <row r="23" spans="1:94" ht="15">
      <c r="A23" s="66"/>
      <c r="B23" s="66"/>
      <c r="C23" s="66"/>
      <c r="D23" s="52" t="s">
        <v>104</v>
      </c>
      <c r="E23" s="52"/>
      <c r="F23" s="52"/>
      <c r="G23" s="52"/>
      <c r="H23" s="52"/>
      <c r="I23" s="52"/>
      <c r="J23" s="52"/>
      <c r="K23" s="52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7"/>
      <c r="CH23" s="67"/>
      <c r="CI23" s="67"/>
      <c r="CJ23" s="67"/>
      <c r="CK23" s="67"/>
      <c r="CL23" s="67"/>
      <c r="CM23" s="67"/>
      <c r="CN23" s="67"/>
      <c r="CO23" s="67"/>
      <c r="CP23" s="67"/>
    </row>
    <row r="24" spans="1:94" ht="21.75" customHeight="1">
      <c r="A24" s="66"/>
      <c r="B24" s="66"/>
      <c r="C24" s="66"/>
      <c r="D24" s="57" t="s">
        <v>105</v>
      </c>
      <c r="E24" s="58"/>
      <c r="F24" s="58"/>
      <c r="G24" s="58"/>
      <c r="H24" s="58"/>
      <c r="I24" s="58"/>
      <c r="J24" s="58"/>
      <c r="K24" s="59"/>
      <c r="L24" s="71" t="s">
        <v>11</v>
      </c>
      <c r="M24" s="71"/>
      <c r="N24" s="71"/>
      <c r="O24" s="71"/>
      <c r="P24" s="71"/>
      <c r="Q24" s="71"/>
      <c r="R24" s="71"/>
      <c r="S24" s="71"/>
      <c r="T24" s="71"/>
      <c r="U24" s="71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7"/>
      <c r="CH24" s="67"/>
      <c r="CI24" s="67"/>
      <c r="CJ24" s="67"/>
      <c r="CK24" s="67"/>
      <c r="CL24" s="67"/>
      <c r="CM24" s="67"/>
      <c r="CN24" s="67"/>
      <c r="CO24" s="67"/>
      <c r="CP24" s="67"/>
    </row>
    <row r="25" spans="1:94" ht="21.75" customHeight="1">
      <c r="A25" s="66"/>
      <c r="B25" s="66"/>
      <c r="C25" s="66"/>
      <c r="D25" s="57" t="s">
        <v>106</v>
      </c>
      <c r="E25" s="58"/>
      <c r="F25" s="58"/>
      <c r="G25" s="58"/>
      <c r="H25" s="58"/>
      <c r="I25" s="58"/>
      <c r="J25" s="58"/>
      <c r="K25" s="59"/>
      <c r="L25" s="71" t="s">
        <v>11</v>
      </c>
      <c r="M25" s="71"/>
      <c r="N25" s="71"/>
      <c r="O25" s="71"/>
      <c r="P25" s="71"/>
      <c r="Q25" s="71"/>
      <c r="R25" s="71"/>
      <c r="S25" s="71"/>
      <c r="T25" s="71"/>
      <c r="U25" s="71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7"/>
      <c r="CH25" s="67"/>
      <c r="CI25" s="67"/>
      <c r="CJ25" s="67"/>
      <c r="CK25" s="67"/>
      <c r="CL25" s="67"/>
      <c r="CM25" s="67"/>
      <c r="CN25" s="67"/>
      <c r="CO25" s="67"/>
      <c r="CP25" s="67"/>
    </row>
    <row r="26" spans="1:94" ht="15">
      <c r="A26" s="68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  <c r="L26" s="71" t="s">
        <v>11</v>
      </c>
      <c r="M26" s="71"/>
      <c r="N26" s="71"/>
      <c r="O26" s="71"/>
      <c r="P26" s="71"/>
      <c r="Q26" s="71"/>
      <c r="R26" s="71"/>
      <c r="S26" s="71"/>
      <c r="T26" s="71"/>
      <c r="U26" s="71"/>
      <c r="V26" s="65" t="s">
        <v>11</v>
      </c>
      <c r="W26" s="65"/>
      <c r="X26" s="65"/>
      <c r="Y26" s="65"/>
      <c r="Z26" s="65"/>
      <c r="AA26" s="65"/>
      <c r="AB26" s="65"/>
      <c r="AC26" s="65" t="s">
        <v>11</v>
      </c>
      <c r="AD26" s="65"/>
      <c r="AE26" s="65"/>
      <c r="AF26" s="65"/>
      <c r="AG26" s="65"/>
      <c r="AH26" s="65"/>
      <c r="AI26" s="65"/>
      <c r="AJ26" s="65"/>
      <c r="AK26" s="65"/>
      <c r="AL26" s="65" t="s">
        <v>11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 t="s">
        <v>11</v>
      </c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 t="s">
        <v>11</v>
      </c>
      <c r="BI26" s="65"/>
      <c r="BJ26" s="65"/>
      <c r="BK26" s="65"/>
      <c r="BL26" s="65"/>
      <c r="BM26" s="65"/>
      <c r="BN26" s="65"/>
      <c r="BO26" s="65"/>
      <c r="BP26" s="65"/>
      <c r="BQ26" s="65" t="s">
        <v>11</v>
      </c>
      <c r="BR26" s="65"/>
      <c r="BS26" s="65"/>
      <c r="BT26" s="65"/>
      <c r="BU26" s="65"/>
      <c r="BV26" s="65"/>
      <c r="BW26" s="65"/>
      <c r="BX26" s="65"/>
      <c r="BY26" s="65" t="s">
        <v>11</v>
      </c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</row>
  </sheetData>
  <sheetProtection/>
  <mergeCells count="133">
    <mergeCell ref="A19:C19"/>
    <mergeCell ref="A2:CP2"/>
    <mergeCell ref="A3:CP3"/>
    <mergeCell ref="A4:CP4"/>
    <mergeCell ref="A10:V10"/>
    <mergeCell ref="A5:CP5"/>
    <mergeCell ref="A6:CP6"/>
    <mergeCell ref="M8:CP8"/>
    <mergeCell ref="D14:K16"/>
    <mergeCell ref="CG17:CP17"/>
    <mergeCell ref="W10:CP10"/>
    <mergeCell ref="V15:AB16"/>
    <mergeCell ref="AC16:AK16"/>
    <mergeCell ref="V14:BG14"/>
    <mergeCell ref="AL16:AV16"/>
    <mergeCell ref="AW16:BG16"/>
    <mergeCell ref="CG14:CP16"/>
    <mergeCell ref="BY14:CF16"/>
    <mergeCell ref="A12:CP12"/>
    <mergeCell ref="BH14:BP16"/>
    <mergeCell ref="A1:CP1"/>
    <mergeCell ref="V17:AB17"/>
    <mergeCell ref="A14:C16"/>
    <mergeCell ref="A8:L8"/>
    <mergeCell ref="L14:U16"/>
    <mergeCell ref="AC15:BG15"/>
    <mergeCell ref="BQ14:BX16"/>
    <mergeCell ref="BQ17:BX17"/>
    <mergeCell ref="AL17:AV17"/>
    <mergeCell ref="AC17:AK17"/>
    <mergeCell ref="V25:AB25"/>
    <mergeCell ref="L23:U23"/>
    <mergeCell ref="V20:AB20"/>
    <mergeCell ref="AC20:AK20"/>
    <mergeCell ref="AC22:AK22"/>
    <mergeCell ref="L20:U20"/>
    <mergeCell ref="L22:U22"/>
    <mergeCell ref="L24:U24"/>
    <mergeCell ref="AC23:AK23"/>
    <mergeCell ref="AC24:AK24"/>
    <mergeCell ref="V19:AB19"/>
    <mergeCell ref="AC18:AK18"/>
    <mergeCell ref="L17:U17"/>
    <mergeCell ref="V18:AB18"/>
    <mergeCell ref="L18:U18"/>
    <mergeCell ref="L19:U19"/>
    <mergeCell ref="D20:K20"/>
    <mergeCell ref="A21:C21"/>
    <mergeCell ref="V21:AB21"/>
    <mergeCell ref="A20:C20"/>
    <mergeCell ref="D22:K22"/>
    <mergeCell ref="A22:C22"/>
    <mergeCell ref="L21:U21"/>
    <mergeCell ref="D21:K21"/>
    <mergeCell ref="V22:AB22"/>
    <mergeCell ref="V26:AB26"/>
    <mergeCell ref="L26:U26"/>
    <mergeCell ref="AC26:AK26"/>
    <mergeCell ref="BH26:BP26"/>
    <mergeCell ref="A24:C24"/>
    <mergeCell ref="A23:C23"/>
    <mergeCell ref="V23:AB23"/>
    <mergeCell ref="V24:AB24"/>
    <mergeCell ref="D23:K23"/>
    <mergeCell ref="D24:K24"/>
    <mergeCell ref="A26:K26"/>
    <mergeCell ref="A25:C25"/>
    <mergeCell ref="D25:K25"/>
    <mergeCell ref="L25:U25"/>
    <mergeCell ref="AC25:AK25"/>
    <mergeCell ref="CG26:CP26"/>
    <mergeCell ref="AL25:AV25"/>
    <mergeCell ref="AW25:BG25"/>
    <mergeCell ref="BY26:CF26"/>
    <mergeCell ref="AL26:AV26"/>
    <mergeCell ref="CG23:CP23"/>
    <mergeCell ref="CG24:CP24"/>
    <mergeCell ref="BH23:BP23"/>
    <mergeCell ref="BQ25:BX25"/>
    <mergeCell ref="BQ26:BX26"/>
    <mergeCell ref="BQ24:BX24"/>
    <mergeCell ref="CG25:CP25"/>
    <mergeCell ref="BY25:CF25"/>
    <mergeCell ref="BY24:CF24"/>
    <mergeCell ref="BH25:BP25"/>
    <mergeCell ref="BH17:BP17"/>
    <mergeCell ref="BY21:CF21"/>
    <mergeCell ref="BQ20:BX20"/>
    <mergeCell ref="BQ18:BX18"/>
    <mergeCell ref="BQ23:BX23"/>
    <mergeCell ref="BH22:BP22"/>
    <mergeCell ref="BY23:CF23"/>
    <mergeCell ref="BH21:BP21"/>
    <mergeCell ref="BY18:CF18"/>
    <mergeCell ref="AW26:BG26"/>
    <mergeCell ref="AW17:BG17"/>
    <mergeCell ref="AW20:BG20"/>
    <mergeCell ref="AW23:BG23"/>
    <mergeCell ref="AW18:BG18"/>
    <mergeCell ref="BQ19:BX19"/>
    <mergeCell ref="BQ22:BX22"/>
    <mergeCell ref="BQ21:BX21"/>
    <mergeCell ref="BH18:BP18"/>
    <mergeCell ref="BH19:BP19"/>
    <mergeCell ref="CG21:CP21"/>
    <mergeCell ref="BY22:CF22"/>
    <mergeCell ref="CG18:CP18"/>
    <mergeCell ref="BY17:CF17"/>
    <mergeCell ref="BY19:CF19"/>
    <mergeCell ref="CG22:CP22"/>
    <mergeCell ref="CG20:CP20"/>
    <mergeCell ref="CG19:CP19"/>
    <mergeCell ref="BY20:CF20"/>
    <mergeCell ref="AW24:BG24"/>
    <mergeCell ref="D17:K17"/>
    <mergeCell ref="A17:C17"/>
    <mergeCell ref="D19:K19"/>
    <mergeCell ref="AC19:AK19"/>
    <mergeCell ref="AL18:AV18"/>
    <mergeCell ref="A18:C18"/>
    <mergeCell ref="D18:K18"/>
    <mergeCell ref="AL21:AV21"/>
    <mergeCell ref="AL19:AV19"/>
    <mergeCell ref="AW21:BG21"/>
    <mergeCell ref="AC21:AK21"/>
    <mergeCell ref="AW19:BG19"/>
    <mergeCell ref="AL20:AV20"/>
    <mergeCell ref="BH24:BP24"/>
    <mergeCell ref="AL24:AV24"/>
    <mergeCell ref="AL22:AV22"/>
    <mergeCell ref="AW22:BG22"/>
    <mergeCell ref="BH20:BP20"/>
    <mergeCell ref="AL23:AV2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26"/>
  <sheetViews>
    <sheetView showGridLines="0" zoomScalePageLayoutView="0" workbookViewId="0" topLeftCell="A1">
      <selection activeCell="W10" sqref="W10:CP10"/>
    </sheetView>
  </sheetViews>
  <sheetFormatPr defaultColWidth="1.83203125" defaultRowHeight="12.75"/>
  <cols>
    <col min="1" max="10" width="1.83203125" style="1" customWidth="1"/>
    <col min="11" max="11" width="7.33203125" style="1" customWidth="1"/>
    <col min="12" max="59" width="1.83203125" style="1" customWidth="1"/>
    <col min="60" max="84" width="1.3359375" style="1" customWidth="1"/>
    <col min="85" max="16384" width="1.83203125" style="1" customWidth="1"/>
  </cols>
  <sheetData>
    <row r="1" spans="1:94" ht="15.75">
      <c r="A1" s="43" t="s">
        <v>117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</row>
    <row r="2" spans="1:94" ht="15" hidden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</row>
    <row r="3" spans="1:94" ht="10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</row>
    <row r="4" spans="1:94" ht="15.7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</row>
    <row r="5" spans="1:94" ht="6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</row>
    <row r="6" spans="1:94" ht="14.25" customHeight="1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</row>
    <row r="8" spans="1:94" ht="15">
      <c r="A8" s="51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9" t="s">
        <v>118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</row>
    <row r="10" spans="1:94" ht="1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49" t="s">
        <v>121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</row>
    <row r="11" ht="6.75" customHeight="1"/>
    <row r="12" spans="1:94" ht="11.25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</row>
    <row r="13" ht="12" customHeight="1"/>
    <row r="14" spans="1:94" ht="15">
      <c r="A14" s="66" t="s">
        <v>18</v>
      </c>
      <c r="B14" s="66"/>
      <c r="C14" s="66"/>
      <c r="D14" s="66" t="s">
        <v>9</v>
      </c>
      <c r="E14" s="66"/>
      <c r="F14" s="66"/>
      <c r="G14" s="66"/>
      <c r="H14" s="66"/>
      <c r="I14" s="66"/>
      <c r="J14" s="66"/>
      <c r="K14" s="66"/>
      <c r="L14" s="66" t="s">
        <v>3</v>
      </c>
      <c r="M14" s="66"/>
      <c r="N14" s="66"/>
      <c r="O14" s="66"/>
      <c r="P14" s="66"/>
      <c r="Q14" s="66"/>
      <c r="R14" s="66"/>
      <c r="S14" s="66"/>
      <c r="T14" s="66"/>
      <c r="U14" s="66"/>
      <c r="V14" s="66" t="s">
        <v>0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 t="s">
        <v>7</v>
      </c>
      <c r="BI14" s="66"/>
      <c r="BJ14" s="66"/>
      <c r="BK14" s="66"/>
      <c r="BL14" s="66"/>
      <c r="BM14" s="66"/>
      <c r="BN14" s="66"/>
      <c r="BO14" s="66"/>
      <c r="BP14" s="66"/>
      <c r="BQ14" s="66" t="s">
        <v>8</v>
      </c>
      <c r="BR14" s="66"/>
      <c r="BS14" s="66"/>
      <c r="BT14" s="66"/>
      <c r="BU14" s="66"/>
      <c r="BV14" s="66"/>
      <c r="BW14" s="66"/>
      <c r="BX14" s="66"/>
      <c r="BY14" s="47" t="s">
        <v>114</v>
      </c>
      <c r="BZ14" s="66"/>
      <c r="CA14" s="66"/>
      <c r="CB14" s="66"/>
      <c r="CC14" s="66"/>
      <c r="CD14" s="66"/>
      <c r="CE14" s="66"/>
      <c r="CF14" s="66"/>
      <c r="CG14" s="47" t="s">
        <v>115</v>
      </c>
      <c r="CH14" s="66"/>
      <c r="CI14" s="66"/>
      <c r="CJ14" s="66"/>
      <c r="CK14" s="66"/>
      <c r="CL14" s="66"/>
      <c r="CM14" s="66"/>
      <c r="CN14" s="66"/>
      <c r="CO14" s="66"/>
      <c r="CP14" s="66"/>
    </row>
    <row r="15" spans="1:94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 t="s">
        <v>2</v>
      </c>
      <c r="W15" s="66"/>
      <c r="X15" s="66"/>
      <c r="Y15" s="66"/>
      <c r="Z15" s="66"/>
      <c r="AA15" s="66"/>
      <c r="AB15" s="66"/>
      <c r="AC15" s="66" t="s">
        <v>1</v>
      </c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</row>
    <row r="16" spans="1:94" ht="46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 t="s">
        <v>4</v>
      </c>
      <c r="AD16" s="66"/>
      <c r="AE16" s="66"/>
      <c r="AF16" s="66"/>
      <c r="AG16" s="66"/>
      <c r="AH16" s="66"/>
      <c r="AI16" s="66"/>
      <c r="AJ16" s="66"/>
      <c r="AK16" s="66"/>
      <c r="AL16" s="66" t="s">
        <v>5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 t="s">
        <v>6</v>
      </c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</row>
    <row r="17" spans="1:94" ht="15">
      <c r="A17" s="66">
        <v>1</v>
      </c>
      <c r="B17" s="66"/>
      <c r="C17" s="66"/>
      <c r="D17" s="66">
        <v>2</v>
      </c>
      <c r="E17" s="66"/>
      <c r="F17" s="66"/>
      <c r="G17" s="66"/>
      <c r="H17" s="66"/>
      <c r="I17" s="66"/>
      <c r="J17" s="66"/>
      <c r="K17" s="66"/>
      <c r="L17" s="66">
        <v>3</v>
      </c>
      <c r="M17" s="66"/>
      <c r="N17" s="66"/>
      <c r="O17" s="66"/>
      <c r="P17" s="66"/>
      <c r="Q17" s="66"/>
      <c r="R17" s="66"/>
      <c r="S17" s="66"/>
      <c r="T17" s="66"/>
      <c r="U17" s="66"/>
      <c r="V17" s="66">
        <v>4</v>
      </c>
      <c r="W17" s="66"/>
      <c r="X17" s="66"/>
      <c r="Y17" s="66"/>
      <c r="Z17" s="66"/>
      <c r="AA17" s="66"/>
      <c r="AB17" s="66"/>
      <c r="AC17" s="66">
        <v>5</v>
      </c>
      <c r="AD17" s="66"/>
      <c r="AE17" s="66"/>
      <c r="AF17" s="66"/>
      <c r="AG17" s="66"/>
      <c r="AH17" s="66"/>
      <c r="AI17" s="66"/>
      <c r="AJ17" s="66"/>
      <c r="AK17" s="66"/>
      <c r="AL17" s="66">
        <v>6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>
        <v>7</v>
      </c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>
        <v>8</v>
      </c>
      <c r="BI17" s="66"/>
      <c r="BJ17" s="66"/>
      <c r="BK17" s="66"/>
      <c r="BL17" s="66"/>
      <c r="BM17" s="66"/>
      <c r="BN17" s="66"/>
      <c r="BO17" s="66"/>
      <c r="BP17" s="66"/>
      <c r="BQ17" s="66">
        <v>9</v>
      </c>
      <c r="BR17" s="66"/>
      <c r="BS17" s="66"/>
      <c r="BT17" s="66"/>
      <c r="BU17" s="66"/>
      <c r="BV17" s="66"/>
      <c r="BW17" s="66"/>
      <c r="BX17" s="66"/>
      <c r="BY17" s="47" t="s">
        <v>110</v>
      </c>
      <c r="BZ17" s="66"/>
      <c r="CA17" s="66"/>
      <c r="CB17" s="66"/>
      <c r="CC17" s="66"/>
      <c r="CD17" s="66"/>
      <c r="CE17" s="66"/>
      <c r="CF17" s="66"/>
      <c r="CG17" s="47" t="s">
        <v>111</v>
      </c>
      <c r="CH17" s="66"/>
      <c r="CI17" s="66"/>
      <c r="CJ17" s="66"/>
      <c r="CK17" s="66"/>
      <c r="CL17" s="66"/>
      <c r="CM17" s="66"/>
      <c r="CN17" s="66"/>
      <c r="CO17" s="66"/>
      <c r="CP17" s="66"/>
    </row>
    <row r="18" spans="1:94" ht="15">
      <c r="A18" s="66"/>
      <c r="B18" s="66"/>
      <c r="C18" s="66"/>
      <c r="D18" s="52" t="s">
        <v>100</v>
      </c>
      <c r="E18" s="52"/>
      <c r="F18" s="52"/>
      <c r="G18" s="52"/>
      <c r="H18" s="52"/>
      <c r="I18" s="52"/>
      <c r="J18" s="52"/>
      <c r="K18" s="52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7"/>
      <c r="CH18" s="67"/>
      <c r="CI18" s="67"/>
      <c r="CJ18" s="67"/>
      <c r="CK18" s="67"/>
      <c r="CL18" s="67"/>
      <c r="CM18" s="67"/>
      <c r="CN18" s="67"/>
      <c r="CO18" s="67"/>
      <c r="CP18" s="67"/>
    </row>
    <row r="19" spans="1:94" ht="15">
      <c r="A19" s="66"/>
      <c r="B19" s="66"/>
      <c r="C19" s="66"/>
      <c r="D19" s="52" t="s">
        <v>101</v>
      </c>
      <c r="E19" s="52"/>
      <c r="F19" s="52"/>
      <c r="G19" s="52"/>
      <c r="H19" s="52"/>
      <c r="I19" s="52"/>
      <c r="J19" s="52"/>
      <c r="K19" s="52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7"/>
      <c r="CH19" s="67"/>
      <c r="CI19" s="67"/>
      <c r="CJ19" s="67"/>
      <c r="CK19" s="67"/>
      <c r="CL19" s="67"/>
      <c r="CM19" s="67"/>
      <c r="CN19" s="67"/>
      <c r="CO19" s="67"/>
      <c r="CP19" s="67"/>
    </row>
    <row r="20" spans="1:94" ht="24" customHeight="1">
      <c r="A20" s="66"/>
      <c r="B20" s="66"/>
      <c r="C20" s="66"/>
      <c r="D20" s="52" t="s">
        <v>102</v>
      </c>
      <c r="E20" s="52"/>
      <c r="F20" s="52"/>
      <c r="G20" s="52"/>
      <c r="H20" s="52"/>
      <c r="I20" s="52"/>
      <c r="J20" s="52"/>
      <c r="K20" s="52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7"/>
      <c r="CH20" s="67"/>
      <c r="CI20" s="67"/>
      <c r="CJ20" s="67"/>
      <c r="CK20" s="67"/>
      <c r="CL20" s="67"/>
      <c r="CM20" s="67"/>
      <c r="CN20" s="67"/>
      <c r="CO20" s="67"/>
      <c r="CP20" s="67"/>
    </row>
    <row r="21" spans="1:94" ht="23.25" customHeight="1">
      <c r="A21" s="66"/>
      <c r="B21" s="66"/>
      <c r="C21" s="66"/>
      <c r="D21" s="52" t="s">
        <v>107</v>
      </c>
      <c r="E21" s="52"/>
      <c r="F21" s="52"/>
      <c r="G21" s="52"/>
      <c r="H21" s="52"/>
      <c r="I21" s="52"/>
      <c r="J21" s="52"/>
      <c r="K21" s="52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7"/>
      <c r="CH21" s="67"/>
      <c r="CI21" s="67"/>
      <c r="CJ21" s="67"/>
      <c r="CK21" s="67"/>
      <c r="CL21" s="67"/>
      <c r="CM21" s="67"/>
      <c r="CN21" s="67"/>
      <c r="CO21" s="67"/>
      <c r="CP21" s="67"/>
    </row>
    <row r="22" spans="1:94" ht="15.75" customHeight="1">
      <c r="A22" s="66"/>
      <c r="B22" s="66"/>
      <c r="C22" s="66"/>
      <c r="D22" s="52" t="s">
        <v>103</v>
      </c>
      <c r="E22" s="52"/>
      <c r="F22" s="52"/>
      <c r="G22" s="52"/>
      <c r="H22" s="52"/>
      <c r="I22" s="52"/>
      <c r="J22" s="52"/>
      <c r="K22" s="52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7"/>
      <c r="CH22" s="67"/>
      <c r="CI22" s="67"/>
      <c r="CJ22" s="67"/>
      <c r="CK22" s="67"/>
      <c r="CL22" s="67"/>
      <c r="CM22" s="67"/>
      <c r="CN22" s="67"/>
      <c r="CO22" s="67"/>
      <c r="CP22" s="67"/>
    </row>
    <row r="23" spans="1:94" ht="15">
      <c r="A23" s="66"/>
      <c r="B23" s="66"/>
      <c r="C23" s="66"/>
      <c r="D23" s="52" t="s">
        <v>104</v>
      </c>
      <c r="E23" s="52"/>
      <c r="F23" s="52"/>
      <c r="G23" s="52"/>
      <c r="H23" s="52"/>
      <c r="I23" s="52"/>
      <c r="J23" s="52"/>
      <c r="K23" s="52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7"/>
      <c r="CH23" s="67"/>
      <c r="CI23" s="67"/>
      <c r="CJ23" s="67"/>
      <c r="CK23" s="67"/>
      <c r="CL23" s="67"/>
      <c r="CM23" s="67"/>
      <c r="CN23" s="67"/>
      <c r="CO23" s="67"/>
      <c r="CP23" s="67"/>
    </row>
    <row r="24" spans="1:94" ht="21.75" customHeight="1">
      <c r="A24" s="66"/>
      <c r="B24" s="66"/>
      <c r="C24" s="66"/>
      <c r="D24" s="57" t="s">
        <v>105</v>
      </c>
      <c r="E24" s="58"/>
      <c r="F24" s="58"/>
      <c r="G24" s="58"/>
      <c r="H24" s="58"/>
      <c r="I24" s="58"/>
      <c r="J24" s="58"/>
      <c r="K24" s="59"/>
      <c r="L24" s="71" t="s">
        <v>11</v>
      </c>
      <c r="M24" s="71"/>
      <c r="N24" s="71"/>
      <c r="O24" s="71"/>
      <c r="P24" s="71"/>
      <c r="Q24" s="71"/>
      <c r="R24" s="71"/>
      <c r="S24" s="71"/>
      <c r="T24" s="71"/>
      <c r="U24" s="71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7"/>
      <c r="CH24" s="67"/>
      <c r="CI24" s="67"/>
      <c r="CJ24" s="67"/>
      <c r="CK24" s="67"/>
      <c r="CL24" s="67"/>
      <c r="CM24" s="67"/>
      <c r="CN24" s="67"/>
      <c r="CO24" s="67"/>
      <c r="CP24" s="67"/>
    </row>
    <row r="25" spans="1:94" ht="21.75" customHeight="1">
      <c r="A25" s="66"/>
      <c r="B25" s="66"/>
      <c r="C25" s="66"/>
      <c r="D25" s="57" t="s">
        <v>106</v>
      </c>
      <c r="E25" s="58"/>
      <c r="F25" s="58"/>
      <c r="G25" s="58"/>
      <c r="H25" s="58"/>
      <c r="I25" s="58"/>
      <c r="J25" s="58"/>
      <c r="K25" s="59"/>
      <c r="L25" s="71" t="s">
        <v>11</v>
      </c>
      <c r="M25" s="71"/>
      <c r="N25" s="71"/>
      <c r="O25" s="71"/>
      <c r="P25" s="71"/>
      <c r="Q25" s="71"/>
      <c r="R25" s="71"/>
      <c r="S25" s="71"/>
      <c r="T25" s="71"/>
      <c r="U25" s="71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7"/>
      <c r="CH25" s="67"/>
      <c r="CI25" s="67"/>
      <c r="CJ25" s="67"/>
      <c r="CK25" s="67"/>
      <c r="CL25" s="67"/>
      <c r="CM25" s="67"/>
      <c r="CN25" s="67"/>
      <c r="CO25" s="67"/>
      <c r="CP25" s="67"/>
    </row>
    <row r="26" spans="1:94" ht="15">
      <c r="A26" s="68" t="s">
        <v>10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  <c r="L26" s="71" t="s">
        <v>11</v>
      </c>
      <c r="M26" s="71"/>
      <c r="N26" s="71"/>
      <c r="O26" s="71"/>
      <c r="P26" s="71"/>
      <c r="Q26" s="71"/>
      <c r="R26" s="71"/>
      <c r="S26" s="71"/>
      <c r="T26" s="71"/>
      <c r="U26" s="71"/>
      <c r="V26" s="65" t="s">
        <v>11</v>
      </c>
      <c r="W26" s="65"/>
      <c r="X26" s="65"/>
      <c r="Y26" s="65"/>
      <c r="Z26" s="65"/>
      <c r="AA26" s="65"/>
      <c r="AB26" s="65"/>
      <c r="AC26" s="65" t="s">
        <v>11</v>
      </c>
      <c r="AD26" s="65"/>
      <c r="AE26" s="65"/>
      <c r="AF26" s="65"/>
      <c r="AG26" s="65"/>
      <c r="AH26" s="65"/>
      <c r="AI26" s="65"/>
      <c r="AJ26" s="65"/>
      <c r="AK26" s="65"/>
      <c r="AL26" s="65" t="s">
        <v>11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 t="s">
        <v>11</v>
      </c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 t="s">
        <v>11</v>
      </c>
      <c r="BI26" s="65"/>
      <c r="BJ26" s="65"/>
      <c r="BK26" s="65"/>
      <c r="BL26" s="65"/>
      <c r="BM26" s="65"/>
      <c r="BN26" s="65"/>
      <c r="BO26" s="65"/>
      <c r="BP26" s="65"/>
      <c r="BQ26" s="65" t="s">
        <v>11</v>
      </c>
      <c r="BR26" s="65"/>
      <c r="BS26" s="65"/>
      <c r="BT26" s="65"/>
      <c r="BU26" s="65"/>
      <c r="BV26" s="65"/>
      <c r="BW26" s="65"/>
      <c r="BX26" s="65"/>
      <c r="BY26" s="65" t="s">
        <v>11</v>
      </c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</row>
  </sheetData>
  <sheetProtection/>
  <mergeCells count="133">
    <mergeCell ref="A5:CP5"/>
    <mergeCell ref="A6:CP6"/>
    <mergeCell ref="A1:CP1"/>
    <mergeCell ref="A2:CP2"/>
    <mergeCell ref="A3:CP3"/>
    <mergeCell ref="A4:CP4"/>
    <mergeCell ref="CG14:CP16"/>
    <mergeCell ref="AW16:BG16"/>
    <mergeCell ref="A12:CP12"/>
    <mergeCell ref="A14:C16"/>
    <mergeCell ref="D14:K16"/>
    <mergeCell ref="L14:U16"/>
    <mergeCell ref="V14:BG14"/>
    <mergeCell ref="BH14:BP16"/>
    <mergeCell ref="V15:AB16"/>
    <mergeCell ref="AC15:BG15"/>
    <mergeCell ref="A8:L8"/>
    <mergeCell ref="M8:CP8"/>
    <mergeCell ref="A10:V10"/>
    <mergeCell ref="W10:CP10"/>
    <mergeCell ref="A18:C18"/>
    <mergeCell ref="BQ14:BX16"/>
    <mergeCell ref="BY14:CF16"/>
    <mergeCell ref="AW17:BG17"/>
    <mergeCell ref="BH17:BP17"/>
    <mergeCell ref="AC16:AK16"/>
    <mergeCell ref="AL16:AV16"/>
    <mergeCell ref="A17:C17"/>
    <mergeCell ref="D17:K17"/>
    <mergeCell ref="L17:U17"/>
    <mergeCell ref="V17:AB17"/>
    <mergeCell ref="BQ18:BX18"/>
    <mergeCell ref="AC19:AK19"/>
    <mergeCell ref="AL20:AV20"/>
    <mergeCell ref="AC18:AK18"/>
    <mergeCell ref="AL17:AV17"/>
    <mergeCell ref="D18:K18"/>
    <mergeCell ref="L18:U18"/>
    <mergeCell ref="V18:AB18"/>
    <mergeCell ref="AC17:AK17"/>
    <mergeCell ref="V20:AB20"/>
    <mergeCell ref="AC20:AK20"/>
    <mergeCell ref="BH19:BP19"/>
    <mergeCell ref="BY20:CF20"/>
    <mergeCell ref="CG20:CP20"/>
    <mergeCell ref="AW19:BG19"/>
    <mergeCell ref="BQ19:BX19"/>
    <mergeCell ref="BY19:CF19"/>
    <mergeCell ref="CG19:CP19"/>
    <mergeCell ref="AW20:BG20"/>
    <mergeCell ref="BH20:BP20"/>
    <mergeCell ref="BQ20:BX20"/>
    <mergeCell ref="A21:C21"/>
    <mergeCell ref="CG17:CP17"/>
    <mergeCell ref="AL19:AV19"/>
    <mergeCell ref="AL18:AV18"/>
    <mergeCell ref="AW18:BG18"/>
    <mergeCell ref="BH18:BP18"/>
    <mergeCell ref="BY18:CF18"/>
    <mergeCell ref="CG18:CP18"/>
    <mergeCell ref="BQ17:BX17"/>
    <mergeCell ref="BY17:CF17"/>
    <mergeCell ref="CG21:CP21"/>
    <mergeCell ref="A19:C19"/>
    <mergeCell ref="D19:K19"/>
    <mergeCell ref="L19:U19"/>
    <mergeCell ref="V19:AB19"/>
    <mergeCell ref="A22:C22"/>
    <mergeCell ref="L22:U22"/>
    <mergeCell ref="A20:C20"/>
    <mergeCell ref="D20:K20"/>
    <mergeCell ref="L20:U20"/>
    <mergeCell ref="AC21:AK21"/>
    <mergeCell ref="BH22:BP22"/>
    <mergeCell ref="BQ21:BX21"/>
    <mergeCell ref="BY21:CF21"/>
    <mergeCell ref="AW21:BG21"/>
    <mergeCell ref="D21:K21"/>
    <mergeCell ref="L21:U21"/>
    <mergeCell ref="V21:AB21"/>
    <mergeCell ref="AL21:AV21"/>
    <mergeCell ref="BH21:BP21"/>
    <mergeCell ref="CG22:CP22"/>
    <mergeCell ref="BQ22:BX22"/>
    <mergeCell ref="BY22:CF22"/>
    <mergeCell ref="D23:K23"/>
    <mergeCell ref="L23:U23"/>
    <mergeCell ref="V23:AB23"/>
    <mergeCell ref="AL23:AV23"/>
    <mergeCell ref="V22:AB22"/>
    <mergeCell ref="AC22:AK22"/>
    <mergeCell ref="BH23:BP23"/>
    <mergeCell ref="V24:AB24"/>
    <mergeCell ref="AL22:AV22"/>
    <mergeCell ref="AW22:BG22"/>
    <mergeCell ref="D22:K22"/>
    <mergeCell ref="AC23:AK23"/>
    <mergeCell ref="A23:C23"/>
    <mergeCell ref="AL24:AV24"/>
    <mergeCell ref="AC24:AK24"/>
    <mergeCell ref="AW23:BG23"/>
    <mergeCell ref="BQ23:BX23"/>
    <mergeCell ref="BY23:CF23"/>
    <mergeCell ref="BQ24:BX24"/>
    <mergeCell ref="CG23:CP23"/>
    <mergeCell ref="BY24:CF24"/>
    <mergeCell ref="BH24:BP24"/>
    <mergeCell ref="AW25:BG25"/>
    <mergeCell ref="BH25:BP25"/>
    <mergeCell ref="BQ25:BX25"/>
    <mergeCell ref="BY25:CF25"/>
    <mergeCell ref="AL26:AV26"/>
    <mergeCell ref="CG24:CP24"/>
    <mergeCell ref="A26:K26"/>
    <mergeCell ref="L26:U26"/>
    <mergeCell ref="A25:C25"/>
    <mergeCell ref="D25:K25"/>
    <mergeCell ref="L25:U25"/>
    <mergeCell ref="AW24:BG24"/>
    <mergeCell ref="AC26:AK26"/>
    <mergeCell ref="A24:C24"/>
    <mergeCell ref="D24:K24"/>
    <mergeCell ref="L24:U24"/>
    <mergeCell ref="V25:AB25"/>
    <mergeCell ref="V26:AB26"/>
    <mergeCell ref="CG25:CP25"/>
    <mergeCell ref="BY26:CF26"/>
    <mergeCell ref="AW26:BG26"/>
    <mergeCell ref="BH26:BP26"/>
    <mergeCell ref="BQ26:BX26"/>
    <mergeCell ref="AC25:AK25"/>
    <mergeCell ref="AL25:AV25"/>
    <mergeCell ref="CG26:CP2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40"/>
  <sheetViews>
    <sheetView showGridLines="0" zoomScalePageLayoutView="0" workbookViewId="0" topLeftCell="A1">
      <selection activeCell="AT7" sqref="AT7:BE7"/>
    </sheetView>
  </sheetViews>
  <sheetFormatPr defaultColWidth="1.83203125" defaultRowHeight="12.75"/>
  <cols>
    <col min="1" max="16384" width="1.83203125" style="2" customWidth="1"/>
  </cols>
  <sheetData>
    <row r="1" ht="3" customHeight="1"/>
    <row r="2" spans="1:57" ht="29.25" customHeight="1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57" ht="42" customHeight="1">
      <c r="A3" s="78" t="s">
        <v>18</v>
      </c>
      <c r="B3" s="78"/>
      <c r="C3" s="78"/>
      <c r="D3" s="78" t="s">
        <v>24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 t="s">
        <v>21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 t="s">
        <v>87</v>
      </c>
      <c r="AG3" s="78"/>
      <c r="AH3" s="78"/>
      <c r="AI3" s="78"/>
      <c r="AJ3" s="78"/>
      <c r="AK3" s="78"/>
      <c r="AL3" s="78"/>
      <c r="AM3" s="78" t="s">
        <v>22</v>
      </c>
      <c r="AN3" s="78"/>
      <c r="AO3" s="78"/>
      <c r="AP3" s="78"/>
      <c r="AQ3" s="78"/>
      <c r="AR3" s="78"/>
      <c r="AS3" s="78"/>
      <c r="AT3" s="78" t="s">
        <v>95</v>
      </c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57" ht="13.5">
      <c r="A4" s="113">
        <v>1</v>
      </c>
      <c r="B4" s="113"/>
      <c r="C4" s="113"/>
      <c r="D4" s="113">
        <v>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>
        <v>3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>
        <v>4</v>
      </c>
      <c r="AG4" s="113"/>
      <c r="AH4" s="113"/>
      <c r="AI4" s="113"/>
      <c r="AJ4" s="113"/>
      <c r="AK4" s="113"/>
      <c r="AL4" s="113"/>
      <c r="AM4" s="113">
        <v>5</v>
      </c>
      <c r="AN4" s="113"/>
      <c r="AO4" s="113"/>
      <c r="AP4" s="113"/>
      <c r="AQ4" s="113"/>
      <c r="AR4" s="113"/>
      <c r="AS4" s="113"/>
      <c r="AT4" s="113">
        <v>6</v>
      </c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</row>
    <row r="5" spans="1:57" ht="40.5" customHeight="1">
      <c r="A5" s="78"/>
      <c r="B5" s="78"/>
      <c r="C5" s="78"/>
      <c r="D5" s="78" t="s">
        <v>170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2">
        <v>55938</v>
      </c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</row>
    <row r="6" spans="1:57" ht="13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</row>
    <row r="7" spans="1:57" ht="13.5">
      <c r="A7" s="78"/>
      <c r="B7" s="78"/>
      <c r="C7" s="78"/>
      <c r="D7" s="81" t="s">
        <v>10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  <c r="R7" s="80" t="s">
        <v>11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110" t="s">
        <v>11</v>
      </c>
      <c r="AG7" s="110"/>
      <c r="AH7" s="110"/>
      <c r="AI7" s="110"/>
      <c r="AJ7" s="110"/>
      <c r="AK7" s="110"/>
      <c r="AL7" s="110"/>
      <c r="AM7" s="110" t="s">
        <v>11</v>
      </c>
      <c r="AN7" s="110"/>
      <c r="AO7" s="110"/>
      <c r="AP7" s="110"/>
      <c r="AQ7" s="110"/>
      <c r="AR7" s="110"/>
      <c r="AS7" s="110"/>
      <c r="AT7" s="84">
        <f>SUM(AT5:BE6)</f>
        <v>55938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</row>
    <row r="8" spans="1:5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25.5" customHeight="1">
      <c r="A9" s="109" t="s">
        <v>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</row>
    <row r="10" spans="1:57" ht="57" customHeight="1">
      <c r="A10" s="85" t="s">
        <v>18</v>
      </c>
      <c r="B10" s="102"/>
      <c r="C10" s="103"/>
      <c r="D10" s="85" t="s">
        <v>24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85" t="s">
        <v>25</v>
      </c>
      <c r="S10" s="102"/>
      <c r="T10" s="102"/>
      <c r="U10" s="102"/>
      <c r="V10" s="102"/>
      <c r="W10" s="102"/>
      <c r="X10" s="102"/>
      <c r="Y10" s="102"/>
      <c r="Z10" s="102"/>
      <c r="AA10" s="103"/>
      <c r="AB10" s="85" t="s">
        <v>26</v>
      </c>
      <c r="AC10" s="102"/>
      <c r="AD10" s="102"/>
      <c r="AE10" s="102"/>
      <c r="AF10" s="102"/>
      <c r="AG10" s="102"/>
      <c r="AH10" s="102"/>
      <c r="AI10" s="102"/>
      <c r="AJ10" s="103"/>
      <c r="AK10" s="85" t="s">
        <v>27</v>
      </c>
      <c r="AL10" s="102"/>
      <c r="AM10" s="102"/>
      <c r="AN10" s="102"/>
      <c r="AO10" s="102"/>
      <c r="AP10" s="102"/>
      <c r="AQ10" s="102"/>
      <c r="AR10" s="102"/>
      <c r="AS10" s="103"/>
      <c r="AT10" s="85" t="s">
        <v>95</v>
      </c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</row>
    <row r="11" spans="1:57" ht="13.5">
      <c r="A11" s="85">
        <v>1</v>
      </c>
      <c r="B11" s="102"/>
      <c r="C11" s="103"/>
      <c r="D11" s="85">
        <v>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85">
        <v>3</v>
      </c>
      <c r="S11" s="102"/>
      <c r="T11" s="102"/>
      <c r="U11" s="102"/>
      <c r="V11" s="102"/>
      <c r="W11" s="102"/>
      <c r="X11" s="102"/>
      <c r="Y11" s="102"/>
      <c r="Z11" s="102"/>
      <c r="AA11" s="103"/>
      <c r="AB11" s="85">
        <v>4</v>
      </c>
      <c r="AC11" s="102"/>
      <c r="AD11" s="102"/>
      <c r="AE11" s="102"/>
      <c r="AF11" s="102"/>
      <c r="AG11" s="102"/>
      <c r="AH11" s="102"/>
      <c r="AI11" s="102"/>
      <c r="AJ11" s="103"/>
      <c r="AK11" s="85">
        <v>5</v>
      </c>
      <c r="AL11" s="102"/>
      <c r="AM11" s="102"/>
      <c r="AN11" s="102"/>
      <c r="AO11" s="102"/>
      <c r="AP11" s="102"/>
      <c r="AQ11" s="102"/>
      <c r="AR11" s="102"/>
      <c r="AS11" s="103"/>
      <c r="AT11" s="85">
        <v>6</v>
      </c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</row>
    <row r="12" spans="1:57" ht="15" customHeight="1">
      <c r="A12" s="85"/>
      <c r="B12" s="102"/>
      <c r="C12" s="103"/>
      <c r="D12" s="85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  <c r="R12" s="104"/>
      <c r="S12" s="105"/>
      <c r="T12" s="105"/>
      <c r="U12" s="105"/>
      <c r="V12" s="105"/>
      <c r="W12" s="105"/>
      <c r="X12" s="105"/>
      <c r="Y12" s="105"/>
      <c r="Z12" s="105"/>
      <c r="AA12" s="106"/>
      <c r="AB12" s="104"/>
      <c r="AC12" s="105"/>
      <c r="AD12" s="105"/>
      <c r="AE12" s="105"/>
      <c r="AF12" s="105"/>
      <c r="AG12" s="105"/>
      <c r="AH12" s="105"/>
      <c r="AI12" s="105"/>
      <c r="AJ12" s="106"/>
      <c r="AK12" s="107"/>
      <c r="AL12" s="108"/>
      <c r="AM12" s="108"/>
      <c r="AN12" s="108"/>
      <c r="AO12" s="108"/>
      <c r="AP12" s="108"/>
      <c r="AQ12" s="108"/>
      <c r="AR12" s="108"/>
      <c r="AS12" s="89"/>
      <c r="AT12" s="107">
        <f>R12*AB12*AK12</f>
        <v>0</v>
      </c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89"/>
    </row>
    <row r="13" spans="1:57" ht="13.5">
      <c r="A13" s="85"/>
      <c r="B13" s="102"/>
      <c r="C13" s="103"/>
      <c r="D13" s="85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  <c r="R13" s="104"/>
      <c r="S13" s="105"/>
      <c r="T13" s="105"/>
      <c r="U13" s="105"/>
      <c r="V13" s="105"/>
      <c r="W13" s="105"/>
      <c r="X13" s="105"/>
      <c r="Y13" s="105"/>
      <c r="Z13" s="105"/>
      <c r="AA13" s="106"/>
      <c r="AB13" s="104"/>
      <c r="AC13" s="105"/>
      <c r="AD13" s="105"/>
      <c r="AE13" s="105"/>
      <c r="AF13" s="105"/>
      <c r="AG13" s="105"/>
      <c r="AH13" s="105"/>
      <c r="AI13" s="105"/>
      <c r="AJ13" s="106"/>
      <c r="AK13" s="107"/>
      <c r="AL13" s="108"/>
      <c r="AM13" s="108"/>
      <c r="AN13" s="108"/>
      <c r="AO13" s="108"/>
      <c r="AP13" s="108"/>
      <c r="AQ13" s="108"/>
      <c r="AR13" s="108"/>
      <c r="AS13" s="89"/>
      <c r="AT13" s="107">
        <f>R13*AB13*AK13</f>
        <v>0</v>
      </c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89"/>
    </row>
    <row r="14" spans="1:57" ht="15" customHeight="1">
      <c r="A14" s="85"/>
      <c r="B14" s="102"/>
      <c r="C14" s="103"/>
      <c r="D14" s="81" t="s">
        <v>10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104" t="s">
        <v>11</v>
      </c>
      <c r="S14" s="105"/>
      <c r="T14" s="105"/>
      <c r="U14" s="105"/>
      <c r="V14" s="105"/>
      <c r="W14" s="105"/>
      <c r="X14" s="105"/>
      <c r="Y14" s="105"/>
      <c r="Z14" s="105"/>
      <c r="AA14" s="106"/>
      <c r="AB14" s="104" t="s">
        <v>11</v>
      </c>
      <c r="AC14" s="105"/>
      <c r="AD14" s="105"/>
      <c r="AE14" s="105"/>
      <c r="AF14" s="105"/>
      <c r="AG14" s="105"/>
      <c r="AH14" s="105"/>
      <c r="AI14" s="105"/>
      <c r="AJ14" s="106"/>
      <c r="AK14" s="107" t="s">
        <v>11</v>
      </c>
      <c r="AL14" s="108"/>
      <c r="AM14" s="108"/>
      <c r="AN14" s="108"/>
      <c r="AO14" s="108"/>
      <c r="AP14" s="108"/>
      <c r="AQ14" s="108"/>
      <c r="AR14" s="108"/>
      <c r="AS14" s="89"/>
      <c r="AT14" s="80">
        <f>SUM(AT12:BE13)</f>
        <v>0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</row>
    <row r="15" spans="1:57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59.25" customHeight="1">
      <c r="A16" s="101" t="s">
        <v>28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</row>
    <row r="17" spans="1:57" ht="56.25" customHeight="1">
      <c r="A17" s="78" t="s">
        <v>18</v>
      </c>
      <c r="B17" s="78"/>
      <c r="C17" s="78"/>
      <c r="D17" s="78" t="s">
        <v>82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 t="s">
        <v>30</v>
      </c>
      <c r="AP17" s="78"/>
      <c r="AQ17" s="78"/>
      <c r="AR17" s="78"/>
      <c r="AS17" s="78"/>
      <c r="AT17" s="78"/>
      <c r="AU17" s="78"/>
      <c r="AV17" s="78"/>
      <c r="AW17" s="78"/>
      <c r="AX17" s="78" t="s">
        <v>29</v>
      </c>
      <c r="AY17" s="78"/>
      <c r="AZ17" s="78"/>
      <c r="BA17" s="78"/>
      <c r="BB17" s="78"/>
      <c r="BC17" s="78"/>
      <c r="BD17" s="78"/>
      <c r="BE17" s="78"/>
    </row>
    <row r="18" spans="1:57" ht="13.5">
      <c r="A18" s="78">
        <v>1</v>
      </c>
      <c r="B18" s="78"/>
      <c r="C18" s="78"/>
      <c r="D18" s="78">
        <v>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>
        <v>3</v>
      </c>
      <c r="AP18" s="78"/>
      <c r="AQ18" s="78"/>
      <c r="AR18" s="78"/>
      <c r="AS18" s="78"/>
      <c r="AT18" s="78"/>
      <c r="AU18" s="78"/>
      <c r="AV18" s="78"/>
      <c r="AW18" s="78"/>
      <c r="AX18" s="78">
        <v>4</v>
      </c>
      <c r="AY18" s="78"/>
      <c r="AZ18" s="78"/>
      <c r="BA18" s="78"/>
      <c r="BB18" s="78"/>
      <c r="BC18" s="78"/>
      <c r="BD18" s="78"/>
      <c r="BE18" s="78"/>
    </row>
    <row r="19" spans="1:57" ht="13.5">
      <c r="A19" s="78" t="s">
        <v>31</v>
      </c>
      <c r="B19" s="78"/>
      <c r="C19" s="78"/>
      <c r="D19" s="99" t="s">
        <v>42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80" t="s">
        <v>11</v>
      </c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</row>
    <row r="20" spans="1:57" ht="13.5">
      <c r="A20" s="78" t="s">
        <v>32</v>
      </c>
      <c r="B20" s="78"/>
      <c r="C20" s="78"/>
      <c r="D20" s="97" t="s">
        <v>1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80">
        <v>4830667</v>
      </c>
      <c r="AP20" s="80"/>
      <c r="AQ20" s="80"/>
      <c r="AR20" s="80"/>
      <c r="AS20" s="80"/>
      <c r="AT20" s="80"/>
      <c r="AU20" s="80"/>
      <c r="AV20" s="80"/>
      <c r="AW20" s="80"/>
      <c r="AX20" s="80">
        <f>AO20/100*22</f>
        <v>1062746.74</v>
      </c>
      <c r="AY20" s="80"/>
      <c r="AZ20" s="80"/>
      <c r="BA20" s="80"/>
      <c r="BB20" s="80"/>
      <c r="BC20" s="80"/>
      <c r="BD20" s="80"/>
      <c r="BE20" s="80"/>
    </row>
    <row r="21" spans="1:57" ht="13.5">
      <c r="A21" s="78"/>
      <c r="B21" s="78"/>
      <c r="C21" s="78"/>
      <c r="D21" s="98" t="s">
        <v>43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</row>
    <row r="22" spans="1:57" ht="13.5">
      <c r="A22" s="78" t="s">
        <v>33</v>
      </c>
      <c r="B22" s="78"/>
      <c r="C22" s="78"/>
      <c r="D22" s="79" t="s">
        <v>44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</row>
    <row r="23" spans="1:57" ht="28.5" customHeight="1">
      <c r="A23" s="78" t="s">
        <v>34</v>
      </c>
      <c r="B23" s="78"/>
      <c r="C23" s="78"/>
      <c r="D23" s="100" t="s">
        <v>45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</row>
    <row r="24" spans="1:57" ht="28.5" customHeight="1">
      <c r="A24" s="78" t="s">
        <v>35</v>
      </c>
      <c r="B24" s="78"/>
      <c r="C24" s="78"/>
      <c r="D24" s="99" t="s">
        <v>46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80" t="s">
        <v>11</v>
      </c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</row>
    <row r="25" spans="1:57" ht="13.5">
      <c r="A25" s="78" t="s">
        <v>36</v>
      </c>
      <c r="B25" s="78"/>
      <c r="C25" s="78"/>
      <c r="D25" s="97" t="s">
        <v>1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80">
        <v>4830667</v>
      </c>
      <c r="AP25" s="80"/>
      <c r="AQ25" s="80"/>
      <c r="AR25" s="80"/>
      <c r="AS25" s="80"/>
      <c r="AT25" s="80"/>
      <c r="AU25" s="80"/>
      <c r="AV25" s="80"/>
      <c r="AW25" s="80"/>
      <c r="AX25" s="80">
        <f>AO25/100*2.9</f>
        <v>140089.343</v>
      </c>
      <c r="AY25" s="80"/>
      <c r="AZ25" s="80"/>
      <c r="BA25" s="80"/>
      <c r="BB25" s="80"/>
      <c r="BC25" s="80"/>
      <c r="BD25" s="80"/>
      <c r="BE25" s="80"/>
    </row>
    <row r="26" spans="1:57" ht="28.5" customHeight="1">
      <c r="A26" s="78"/>
      <c r="B26" s="78"/>
      <c r="C26" s="78"/>
      <c r="D26" s="98" t="s">
        <v>47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</row>
    <row r="27" spans="1:57" ht="28.5" customHeight="1">
      <c r="A27" s="78" t="s">
        <v>37</v>
      </c>
      <c r="B27" s="78"/>
      <c r="C27" s="78"/>
      <c r="D27" s="79" t="s">
        <v>48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</row>
    <row r="28" spans="1:57" ht="28.5" customHeight="1">
      <c r="A28" s="78" t="s">
        <v>38</v>
      </c>
      <c r="B28" s="78"/>
      <c r="C28" s="78"/>
      <c r="D28" s="79" t="s">
        <v>49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80">
        <v>4830667</v>
      </c>
      <c r="AP28" s="80"/>
      <c r="AQ28" s="80"/>
      <c r="AR28" s="80"/>
      <c r="AS28" s="80"/>
      <c r="AT28" s="80"/>
      <c r="AU28" s="80"/>
      <c r="AV28" s="80"/>
      <c r="AW28" s="80"/>
      <c r="AX28" s="80">
        <f>AO28/100*0.2</f>
        <v>9661.334</v>
      </c>
      <c r="AY28" s="80"/>
      <c r="AZ28" s="80"/>
      <c r="BA28" s="80"/>
      <c r="BB28" s="80"/>
      <c r="BC28" s="80"/>
      <c r="BD28" s="80"/>
      <c r="BE28" s="80"/>
    </row>
    <row r="29" spans="1:57" ht="13.5" customHeight="1">
      <c r="A29" s="78" t="s">
        <v>39</v>
      </c>
      <c r="B29" s="78"/>
      <c r="C29" s="85"/>
      <c r="D29" s="86" t="s">
        <v>92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8"/>
      <c r="AO29" s="89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</row>
    <row r="30" spans="1:57" ht="12.75" customHeight="1">
      <c r="A30" s="78"/>
      <c r="B30" s="78"/>
      <c r="C30" s="85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89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1:57" ht="12.75" customHeight="1">
      <c r="A31" s="78"/>
      <c r="B31" s="78"/>
      <c r="C31" s="85"/>
      <c r="D31" s="10"/>
      <c r="E31" s="11" t="s">
        <v>89</v>
      </c>
      <c r="F31" s="12"/>
      <c r="G31" s="90" t="s">
        <v>88</v>
      </c>
      <c r="H31" s="90"/>
      <c r="I31" s="90"/>
      <c r="J31" s="90"/>
      <c r="K31" s="9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1"/>
      <c r="AJ31" s="9"/>
      <c r="AK31" s="9"/>
      <c r="AL31" s="9"/>
      <c r="AM31" s="9"/>
      <c r="AN31" s="13"/>
      <c r="AO31" s="89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1:57" ht="3" customHeight="1">
      <c r="A32" s="78"/>
      <c r="B32" s="78"/>
      <c r="C32" s="85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3"/>
      <c r="AO32" s="89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1:57" ht="13.5">
      <c r="A33" s="78" t="s">
        <v>40</v>
      </c>
      <c r="B33" s="78"/>
      <c r="C33" s="85"/>
      <c r="D33" s="86" t="s">
        <v>90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/>
      <c r="AO33" s="89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1:57" ht="12.75" customHeight="1">
      <c r="A34" s="78"/>
      <c r="B34" s="78"/>
      <c r="C34" s="85"/>
      <c r="D34" s="15" t="s">
        <v>91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7"/>
      <c r="AO34" s="89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</row>
    <row r="35" spans="1:57" ht="12.75" customHeight="1">
      <c r="A35" s="78"/>
      <c r="B35" s="78"/>
      <c r="C35" s="85"/>
      <c r="D35" s="10"/>
      <c r="E35" s="11" t="s">
        <v>89</v>
      </c>
      <c r="F35" s="12"/>
      <c r="G35" s="90" t="s">
        <v>88</v>
      </c>
      <c r="H35" s="90"/>
      <c r="I35" s="90"/>
      <c r="J35" s="90"/>
      <c r="K35" s="9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J35" s="9"/>
      <c r="AK35" s="9"/>
      <c r="AL35" s="9"/>
      <c r="AM35" s="9"/>
      <c r="AN35" s="13"/>
      <c r="AO35" s="89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</row>
    <row r="36" spans="1:57" ht="3" customHeight="1">
      <c r="A36" s="78"/>
      <c r="B36" s="78"/>
      <c r="C36" s="85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3"/>
      <c r="AO36" s="89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</row>
    <row r="37" spans="1:57" ht="28.5" customHeight="1">
      <c r="A37" s="78" t="s">
        <v>41</v>
      </c>
      <c r="B37" s="78"/>
      <c r="C37" s="78"/>
      <c r="D37" s="79" t="s">
        <v>50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80">
        <v>4830667</v>
      </c>
      <c r="AP37" s="80"/>
      <c r="AQ37" s="80"/>
      <c r="AR37" s="80"/>
      <c r="AS37" s="80"/>
      <c r="AT37" s="80"/>
      <c r="AU37" s="80"/>
      <c r="AV37" s="80"/>
      <c r="AW37" s="80"/>
      <c r="AX37" s="80">
        <f>AO37/100*5.1</f>
        <v>246364.01699999996</v>
      </c>
      <c r="AY37" s="80"/>
      <c r="AZ37" s="80"/>
      <c r="BA37" s="80"/>
      <c r="BB37" s="80"/>
      <c r="BC37" s="80"/>
      <c r="BD37" s="80"/>
      <c r="BE37" s="80"/>
    </row>
    <row r="38" spans="1:57" ht="13.5">
      <c r="A38" s="78"/>
      <c r="B38" s="78"/>
      <c r="C38" s="78"/>
      <c r="D38" s="81" t="s">
        <v>10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3"/>
      <c r="AO38" s="80" t="s">
        <v>11</v>
      </c>
      <c r="AP38" s="80"/>
      <c r="AQ38" s="80"/>
      <c r="AR38" s="80"/>
      <c r="AS38" s="80"/>
      <c r="AT38" s="80"/>
      <c r="AU38" s="80"/>
      <c r="AV38" s="80"/>
      <c r="AW38" s="80"/>
      <c r="AX38" s="84">
        <f>ROUND(AX20+AX25+AX28+AX37,0)</f>
        <v>1458861</v>
      </c>
      <c r="AY38" s="84"/>
      <c r="AZ38" s="84"/>
      <c r="BA38" s="84"/>
      <c r="BB38" s="84"/>
      <c r="BC38" s="84"/>
      <c r="BD38" s="84"/>
      <c r="BE38" s="84"/>
    </row>
    <row r="39" spans="1:57" ht="5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51.75" customHeight="1">
      <c r="A40" s="77" t="s">
        <v>99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</row>
    <row r="41" ht="2.25" customHeight="1"/>
  </sheetData>
  <sheetProtection/>
  <mergeCells count="126">
    <mergeCell ref="A2:BE2"/>
    <mergeCell ref="A3:C3"/>
    <mergeCell ref="D3:Q3"/>
    <mergeCell ref="R3:AE3"/>
    <mergeCell ref="AF3:AL3"/>
    <mergeCell ref="AT4:BE4"/>
    <mergeCell ref="AT3:BE3"/>
    <mergeCell ref="R4:AE4"/>
    <mergeCell ref="AF4:AL4"/>
    <mergeCell ref="R5:AE5"/>
    <mergeCell ref="AF5:AL5"/>
    <mergeCell ref="A5:C5"/>
    <mergeCell ref="D5:Q5"/>
    <mergeCell ref="AM3:AS3"/>
    <mergeCell ref="AM7:AS7"/>
    <mergeCell ref="A4:C4"/>
    <mergeCell ref="D4:Q4"/>
    <mergeCell ref="A7:C7"/>
    <mergeCell ref="D7:Q7"/>
    <mergeCell ref="AT7:BE7"/>
    <mergeCell ref="AM6:AS6"/>
    <mergeCell ref="AT6:BE6"/>
    <mergeCell ref="AM5:AS5"/>
    <mergeCell ref="AT5:BE5"/>
    <mergeCell ref="AM4:AS4"/>
    <mergeCell ref="R7:AE7"/>
    <mergeCell ref="AF7:AL7"/>
    <mergeCell ref="A6:C6"/>
    <mergeCell ref="D6:Q6"/>
    <mergeCell ref="R6:AE6"/>
    <mergeCell ref="AF6:AL6"/>
    <mergeCell ref="A9:BE9"/>
    <mergeCell ref="A10:C10"/>
    <mergeCell ref="D10:Q10"/>
    <mergeCell ref="R10:AA10"/>
    <mergeCell ref="AB10:AJ10"/>
    <mergeCell ref="AK10:AS10"/>
    <mergeCell ref="A12:C12"/>
    <mergeCell ref="D12:Q12"/>
    <mergeCell ref="A11:C11"/>
    <mergeCell ref="D11:Q11"/>
    <mergeCell ref="R11:AA11"/>
    <mergeCell ref="AB11:AJ11"/>
    <mergeCell ref="R12:AA12"/>
    <mergeCell ref="AB12:AJ12"/>
    <mergeCell ref="AT14:BE14"/>
    <mergeCell ref="AK13:AS13"/>
    <mergeCell ref="AT13:BE13"/>
    <mergeCell ref="AK12:AS12"/>
    <mergeCell ref="AT12:BE12"/>
    <mergeCell ref="AT10:BE10"/>
    <mergeCell ref="AK11:AS11"/>
    <mergeCell ref="AT11:BE11"/>
    <mergeCell ref="AK14:AS14"/>
    <mergeCell ref="A13:C13"/>
    <mergeCell ref="D13:Q13"/>
    <mergeCell ref="R13:AA13"/>
    <mergeCell ref="AB13:AJ13"/>
    <mergeCell ref="A14:C14"/>
    <mergeCell ref="D14:Q14"/>
    <mergeCell ref="R14:AA14"/>
    <mergeCell ref="AB14:AJ14"/>
    <mergeCell ref="A18:C18"/>
    <mergeCell ref="D18:AN18"/>
    <mergeCell ref="AO18:AW18"/>
    <mergeCell ref="AX18:BE18"/>
    <mergeCell ref="A16:BE16"/>
    <mergeCell ref="A17:C17"/>
    <mergeCell ref="D17:AN17"/>
    <mergeCell ref="AO17:AW17"/>
    <mergeCell ref="AX17:BE17"/>
    <mergeCell ref="A20:C21"/>
    <mergeCell ref="D20:AN20"/>
    <mergeCell ref="AO20:AW21"/>
    <mergeCell ref="AX20:BE21"/>
    <mergeCell ref="D21:AN21"/>
    <mergeCell ref="A19:C19"/>
    <mergeCell ref="D19:AN19"/>
    <mergeCell ref="AO19:AW19"/>
    <mergeCell ref="AX19:BE19"/>
    <mergeCell ref="A23:C23"/>
    <mergeCell ref="D23:AN23"/>
    <mergeCell ref="AO23:AW23"/>
    <mergeCell ref="AX23:BE23"/>
    <mergeCell ref="A22:C22"/>
    <mergeCell ref="D22:AN22"/>
    <mergeCell ref="AO22:AW22"/>
    <mergeCell ref="AX22:BE22"/>
    <mergeCell ref="A25:C26"/>
    <mergeCell ref="D25:AN25"/>
    <mergeCell ref="AO25:AW26"/>
    <mergeCell ref="AX25:BE26"/>
    <mergeCell ref="D26:AN26"/>
    <mergeCell ref="A24:C24"/>
    <mergeCell ref="D24:AN24"/>
    <mergeCell ref="AO24:AW24"/>
    <mergeCell ref="AX24:BE24"/>
    <mergeCell ref="A28:C28"/>
    <mergeCell ref="D28:AN28"/>
    <mergeCell ref="AO28:AW28"/>
    <mergeCell ref="AX28:BE28"/>
    <mergeCell ref="A27:C27"/>
    <mergeCell ref="D27:AN27"/>
    <mergeCell ref="AO27:AW27"/>
    <mergeCell ref="AX27:BE27"/>
    <mergeCell ref="A29:C32"/>
    <mergeCell ref="D29:AN30"/>
    <mergeCell ref="AO29:AW32"/>
    <mergeCell ref="AX29:BE32"/>
    <mergeCell ref="G31:K31"/>
    <mergeCell ref="D32:AN32"/>
    <mergeCell ref="A33:C36"/>
    <mergeCell ref="D33:AN33"/>
    <mergeCell ref="AO33:AW36"/>
    <mergeCell ref="AX33:BE36"/>
    <mergeCell ref="G35:K35"/>
    <mergeCell ref="D36:AN36"/>
    <mergeCell ref="A40:BE40"/>
    <mergeCell ref="A37:C37"/>
    <mergeCell ref="D37:AN37"/>
    <mergeCell ref="AO37:AW37"/>
    <mergeCell ref="AX37:BE37"/>
    <mergeCell ref="A38:C38"/>
    <mergeCell ref="D38:AN38"/>
    <mergeCell ref="AO38:AW38"/>
    <mergeCell ref="AX38:BE38"/>
  </mergeCells>
  <printOptions/>
  <pageMargins left="0.3937007874015748" right="0.3937007874015748" top="0.1968503937007874" bottom="0.03937007874015748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40"/>
  <sheetViews>
    <sheetView showGridLines="0" zoomScalePageLayoutView="0" workbookViewId="0" topLeftCell="A1">
      <selection activeCell="AO37" sqref="AO37:AW37"/>
    </sheetView>
  </sheetViews>
  <sheetFormatPr defaultColWidth="1.83203125" defaultRowHeight="12.75"/>
  <cols>
    <col min="1" max="16384" width="1.83203125" style="2" customWidth="1"/>
  </cols>
  <sheetData>
    <row r="1" ht="3" customHeight="1"/>
    <row r="2" spans="1:57" ht="29.25" customHeight="1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57" ht="42" customHeight="1">
      <c r="A3" s="78" t="s">
        <v>18</v>
      </c>
      <c r="B3" s="78"/>
      <c r="C3" s="78"/>
      <c r="D3" s="78" t="s">
        <v>24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 t="s">
        <v>21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 t="s">
        <v>87</v>
      </c>
      <c r="AG3" s="78"/>
      <c r="AH3" s="78"/>
      <c r="AI3" s="78"/>
      <c r="AJ3" s="78"/>
      <c r="AK3" s="78"/>
      <c r="AL3" s="78"/>
      <c r="AM3" s="78" t="s">
        <v>22</v>
      </c>
      <c r="AN3" s="78"/>
      <c r="AO3" s="78"/>
      <c r="AP3" s="78"/>
      <c r="AQ3" s="78"/>
      <c r="AR3" s="78"/>
      <c r="AS3" s="78"/>
      <c r="AT3" s="78" t="s">
        <v>95</v>
      </c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57" ht="13.5">
      <c r="A4" s="113">
        <v>1</v>
      </c>
      <c r="B4" s="113"/>
      <c r="C4" s="113"/>
      <c r="D4" s="113">
        <v>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>
        <v>3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>
        <v>4</v>
      </c>
      <c r="AG4" s="113"/>
      <c r="AH4" s="113"/>
      <c r="AI4" s="113"/>
      <c r="AJ4" s="113"/>
      <c r="AK4" s="113"/>
      <c r="AL4" s="113"/>
      <c r="AM4" s="113">
        <v>5</v>
      </c>
      <c r="AN4" s="113"/>
      <c r="AO4" s="113"/>
      <c r="AP4" s="113"/>
      <c r="AQ4" s="113"/>
      <c r="AR4" s="113"/>
      <c r="AS4" s="113"/>
      <c r="AT4" s="113">
        <v>6</v>
      </c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</row>
    <row r="5" spans="1:57" ht="13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80">
        <f>R5*AF5*AM5</f>
        <v>0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</row>
    <row r="6" spans="1:57" ht="13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</row>
    <row r="7" spans="1:57" ht="13.5">
      <c r="A7" s="78"/>
      <c r="B7" s="78"/>
      <c r="C7" s="78"/>
      <c r="D7" s="81" t="s">
        <v>10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  <c r="R7" s="80" t="s">
        <v>11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110" t="s">
        <v>11</v>
      </c>
      <c r="AG7" s="110"/>
      <c r="AH7" s="110"/>
      <c r="AI7" s="110"/>
      <c r="AJ7" s="110"/>
      <c r="AK7" s="110"/>
      <c r="AL7" s="110"/>
      <c r="AM7" s="110" t="s">
        <v>11</v>
      </c>
      <c r="AN7" s="110"/>
      <c r="AO7" s="110"/>
      <c r="AP7" s="110"/>
      <c r="AQ7" s="110"/>
      <c r="AR7" s="110"/>
      <c r="AS7" s="110"/>
      <c r="AT7" s="80">
        <f>SUM(AT5:BE6)</f>
        <v>0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</row>
    <row r="8" spans="1:5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25.5" customHeight="1">
      <c r="A9" s="109" t="s">
        <v>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</row>
    <row r="10" spans="1:57" ht="57" customHeight="1">
      <c r="A10" s="85" t="s">
        <v>18</v>
      </c>
      <c r="B10" s="102"/>
      <c r="C10" s="103"/>
      <c r="D10" s="85" t="s">
        <v>24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85" t="s">
        <v>25</v>
      </c>
      <c r="S10" s="102"/>
      <c r="T10" s="102"/>
      <c r="U10" s="102"/>
      <c r="V10" s="102"/>
      <c r="W10" s="102"/>
      <c r="X10" s="102"/>
      <c r="Y10" s="102"/>
      <c r="Z10" s="102"/>
      <c r="AA10" s="103"/>
      <c r="AB10" s="85" t="s">
        <v>26</v>
      </c>
      <c r="AC10" s="102"/>
      <c r="AD10" s="102"/>
      <c r="AE10" s="102"/>
      <c r="AF10" s="102"/>
      <c r="AG10" s="102"/>
      <c r="AH10" s="102"/>
      <c r="AI10" s="102"/>
      <c r="AJ10" s="103"/>
      <c r="AK10" s="85" t="s">
        <v>27</v>
      </c>
      <c r="AL10" s="102"/>
      <c r="AM10" s="102"/>
      <c r="AN10" s="102"/>
      <c r="AO10" s="102"/>
      <c r="AP10" s="102"/>
      <c r="AQ10" s="102"/>
      <c r="AR10" s="102"/>
      <c r="AS10" s="103"/>
      <c r="AT10" s="85" t="s">
        <v>95</v>
      </c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</row>
    <row r="11" spans="1:57" ht="13.5">
      <c r="A11" s="85">
        <v>1</v>
      </c>
      <c r="B11" s="102"/>
      <c r="C11" s="103"/>
      <c r="D11" s="85">
        <v>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85">
        <v>3</v>
      </c>
      <c r="S11" s="102"/>
      <c r="T11" s="102"/>
      <c r="U11" s="102"/>
      <c r="V11" s="102"/>
      <c r="W11" s="102"/>
      <c r="X11" s="102"/>
      <c r="Y11" s="102"/>
      <c r="Z11" s="102"/>
      <c r="AA11" s="103"/>
      <c r="AB11" s="85">
        <v>4</v>
      </c>
      <c r="AC11" s="102"/>
      <c r="AD11" s="102"/>
      <c r="AE11" s="102"/>
      <c r="AF11" s="102"/>
      <c r="AG11" s="102"/>
      <c r="AH11" s="102"/>
      <c r="AI11" s="102"/>
      <c r="AJ11" s="103"/>
      <c r="AK11" s="85">
        <v>5</v>
      </c>
      <c r="AL11" s="102"/>
      <c r="AM11" s="102"/>
      <c r="AN11" s="102"/>
      <c r="AO11" s="102"/>
      <c r="AP11" s="102"/>
      <c r="AQ11" s="102"/>
      <c r="AR11" s="102"/>
      <c r="AS11" s="103"/>
      <c r="AT11" s="85">
        <v>6</v>
      </c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</row>
    <row r="12" spans="1:57" ht="27.75" customHeight="1">
      <c r="A12" s="85"/>
      <c r="B12" s="102"/>
      <c r="C12" s="103"/>
      <c r="D12" s="85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  <c r="R12" s="104"/>
      <c r="S12" s="105"/>
      <c r="T12" s="105"/>
      <c r="U12" s="105"/>
      <c r="V12" s="105"/>
      <c r="W12" s="105"/>
      <c r="X12" s="105"/>
      <c r="Y12" s="105"/>
      <c r="Z12" s="105"/>
      <c r="AA12" s="106"/>
      <c r="AB12" s="104"/>
      <c r="AC12" s="105"/>
      <c r="AD12" s="105"/>
      <c r="AE12" s="105"/>
      <c r="AF12" s="105"/>
      <c r="AG12" s="105"/>
      <c r="AH12" s="105"/>
      <c r="AI12" s="105"/>
      <c r="AJ12" s="106"/>
      <c r="AK12" s="107"/>
      <c r="AL12" s="108"/>
      <c r="AM12" s="108"/>
      <c r="AN12" s="108"/>
      <c r="AO12" s="108"/>
      <c r="AP12" s="108"/>
      <c r="AQ12" s="108"/>
      <c r="AR12" s="108"/>
      <c r="AS12" s="89"/>
      <c r="AT12" s="107">
        <f>R12*AB12*AK12</f>
        <v>0</v>
      </c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89"/>
    </row>
    <row r="13" spans="1:57" ht="13.5">
      <c r="A13" s="85"/>
      <c r="B13" s="102"/>
      <c r="C13" s="103"/>
      <c r="D13" s="85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  <c r="R13" s="104"/>
      <c r="S13" s="105"/>
      <c r="T13" s="105"/>
      <c r="U13" s="105"/>
      <c r="V13" s="105"/>
      <c r="W13" s="105"/>
      <c r="X13" s="105"/>
      <c r="Y13" s="105"/>
      <c r="Z13" s="105"/>
      <c r="AA13" s="106"/>
      <c r="AB13" s="104"/>
      <c r="AC13" s="105"/>
      <c r="AD13" s="105"/>
      <c r="AE13" s="105"/>
      <c r="AF13" s="105"/>
      <c r="AG13" s="105"/>
      <c r="AH13" s="105"/>
      <c r="AI13" s="105"/>
      <c r="AJ13" s="106"/>
      <c r="AK13" s="107"/>
      <c r="AL13" s="108"/>
      <c r="AM13" s="108"/>
      <c r="AN13" s="108"/>
      <c r="AO13" s="108"/>
      <c r="AP13" s="108"/>
      <c r="AQ13" s="108"/>
      <c r="AR13" s="108"/>
      <c r="AS13" s="89"/>
      <c r="AT13" s="107">
        <f>R13*AB13*AK13</f>
        <v>0</v>
      </c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89"/>
    </row>
    <row r="14" spans="1:57" ht="15" customHeight="1">
      <c r="A14" s="85"/>
      <c r="B14" s="102"/>
      <c r="C14" s="103"/>
      <c r="D14" s="81" t="s">
        <v>10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104" t="s">
        <v>11</v>
      </c>
      <c r="S14" s="105"/>
      <c r="T14" s="105"/>
      <c r="U14" s="105"/>
      <c r="V14" s="105"/>
      <c r="W14" s="105"/>
      <c r="X14" s="105"/>
      <c r="Y14" s="105"/>
      <c r="Z14" s="105"/>
      <c r="AA14" s="106"/>
      <c r="AB14" s="104" t="s">
        <v>11</v>
      </c>
      <c r="AC14" s="105"/>
      <c r="AD14" s="105"/>
      <c r="AE14" s="105"/>
      <c r="AF14" s="105"/>
      <c r="AG14" s="105"/>
      <c r="AH14" s="105"/>
      <c r="AI14" s="105"/>
      <c r="AJ14" s="106"/>
      <c r="AK14" s="107" t="s">
        <v>11</v>
      </c>
      <c r="AL14" s="108"/>
      <c r="AM14" s="108"/>
      <c r="AN14" s="108"/>
      <c r="AO14" s="108"/>
      <c r="AP14" s="108"/>
      <c r="AQ14" s="108"/>
      <c r="AR14" s="108"/>
      <c r="AS14" s="89"/>
      <c r="AT14" s="80">
        <f>SUM(AT12:BE13)</f>
        <v>0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</row>
    <row r="15" spans="1:57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59.25" customHeight="1">
      <c r="A16" s="101" t="s">
        <v>28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</row>
    <row r="17" spans="1:57" ht="56.25" customHeight="1">
      <c r="A17" s="78" t="s">
        <v>18</v>
      </c>
      <c r="B17" s="78"/>
      <c r="C17" s="78"/>
      <c r="D17" s="78" t="s">
        <v>82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 t="s">
        <v>30</v>
      </c>
      <c r="AP17" s="78"/>
      <c r="AQ17" s="78"/>
      <c r="AR17" s="78"/>
      <c r="AS17" s="78"/>
      <c r="AT17" s="78"/>
      <c r="AU17" s="78"/>
      <c r="AV17" s="78"/>
      <c r="AW17" s="78"/>
      <c r="AX17" s="78" t="s">
        <v>29</v>
      </c>
      <c r="AY17" s="78"/>
      <c r="AZ17" s="78"/>
      <c r="BA17" s="78"/>
      <c r="BB17" s="78"/>
      <c r="BC17" s="78"/>
      <c r="BD17" s="78"/>
      <c r="BE17" s="78"/>
    </row>
    <row r="18" spans="1:57" ht="13.5">
      <c r="A18" s="78">
        <v>1</v>
      </c>
      <c r="B18" s="78"/>
      <c r="C18" s="78"/>
      <c r="D18" s="78">
        <v>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>
        <v>3</v>
      </c>
      <c r="AP18" s="78"/>
      <c r="AQ18" s="78"/>
      <c r="AR18" s="78"/>
      <c r="AS18" s="78"/>
      <c r="AT18" s="78"/>
      <c r="AU18" s="78"/>
      <c r="AV18" s="78"/>
      <c r="AW18" s="78"/>
      <c r="AX18" s="78">
        <v>4</v>
      </c>
      <c r="AY18" s="78"/>
      <c r="AZ18" s="78"/>
      <c r="BA18" s="78"/>
      <c r="BB18" s="78"/>
      <c r="BC18" s="78"/>
      <c r="BD18" s="78"/>
      <c r="BE18" s="78"/>
    </row>
    <row r="19" spans="1:57" ht="13.5">
      <c r="A19" s="78" t="s">
        <v>31</v>
      </c>
      <c r="B19" s="78"/>
      <c r="C19" s="78"/>
      <c r="D19" s="99" t="s">
        <v>42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80" t="s">
        <v>11</v>
      </c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</row>
    <row r="20" spans="1:57" ht="13.5">
      <c r="A20" s="78" t="s">
        <v>32</v>
      </c>
      <c r="B20" s="78"/>
      <c r="C20" s="78"/>
      <c r="D20" s="97" t="s">
        <v>1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80"/>
      <c r="AP20" s="80"/>
      <c r="AQ20" s="80"/>
      <c r="AR20" s="80"/>
      <c r="AS20" s="80"/>
      <c r="AT20" s="80"/>
      <c r="AU20" s="80"/>
      <c r="AV20" s="80"/>
      <c r="AW20" s="80"/>
      <c r="AX20" s="80">
        <f>AO20/100*22</f>
        <v>0</v>
      </c>
      <c r="AY20" s="80"/>
      <c r="AZ20" s="80"/>
      <c r="BA20" s="80"/>
      <c r="BB20" s="80"/>
      <c r="BC20" s="80"/>
      <c r="BD20" s="80"/>
      <c r="BE20" s="80"/>
    </row>
    <row r="21" spans="1:57" ht="13.5">
      <c r="A21" s="78"/>
      <c r="B21" s="78"/>
      <c r="C21" s="78"/>
      <c r="D21" s="98" t="s">
        <v>43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</row>
    <row r="22" spans="1:57" ht="13.5">
      <c r="A22" s="78" t="s">
        <v>33</v>
      </c>
      <c r="B22" s="78"/>
      <c r="C22" s="78"/>
      <c r="D22" s="79" t="s">
        <v>44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</row>
    <row r="23" spans="1:57" ht="28.5" customHeight="1">
      <c r="A23" s="78" t="s">
        <v>34</v>
      </c>
      <c r="B23" s="78"/>
      <c r="C23" s="78"/>
      <c r="D23" s="100" t="s">
        <v>45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</row>
    <row r="24" spans="1:57" ht="28.5" customHeight="1">
      <c r="A24" s="78" t="s">
        <v>35</v>
      </c>
      <c r="B24" s="78"/>
      <c r="C24" s="78"/>
      <c r="D24" s="99" t="s">
        <v>46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80" t="s">
        <v>11</v>
      </c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</row>
    <row r="25" spans="1:57" ht="13.5">
      <c r="A25" s="78" t="s">
        <v>36</v>
      </c>
      <c r="B25" s="78"/>
      <c r="C25" s="78"/>
      <c r="D25" s="97" t="s">
        <v>1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80"/>
      <c r="AP25" s="80"/>
      <c r="AQ25" s="80"/>
      <c r="AR25" s="80"/>
      <c r="AS25" s="80"/>
      <c r="AT25" s="80"/>
      <c r="AU25" s="80"/>
      <c r="AV25" s="80"/>
      <c r="AW25" s="80"/>
      <c r="AX25" s="80">
        <f>AO25/100*2.9</f>
        <v>0</v>
      </c>
      <c r="AY25" s="80"/>
      <c r="AZ25" s="80"/>
      <c r="BA25" s="80"/>
      <c r="BB25" s="80"/>
      <c r="BC25" s="80"/>
      <c r="BD25" s="80"/>
      <c r="BE25" s="80"/>
    </row>
    <row r="26" spans="1:57" ht="28.5" customHeight="1">
      <c r="A26" s="78"/>
      <c r="B26" s="78"/>
      <c r="C26" s="78"/>
      <c r="D26" s="98" t="s">
        <v>47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</row>
    <row r="27" spans="1:57" ht="28.5" customHeight="1">
      <c r="A27" s="78" t="s">
        <v>37</v>
      </c>
      <c r="B27" s="78"/>
      <c r="C27" s="78"/>
      <c r="D27" s="79" t="s">
        <v>48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</row>
    <row r="28" spans="1:57" ht="28.5" customHeight="1">
      <c r="A28" s="78" t="s">
        <v>38</v>
      </c>
      <c r="B28" s="78"/>
      <c r="C28" s="78"/>
      <c r="D28" s="79" t="s">
        <v>49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80"/>
      <c r="AP28" s="80"/>
      <c r="AQ28" s="80"/>
      <c r="AR28" s="80"/>
      <c r="AS28" s="80"/>
      <c r="AT28" s="80"/>
      <c r="AU28" s="80"/>
      <c r="AV28" s="80"/>
      <c r="AW28" s="80"/>
      <c r="AX28" s="80">
        <f>AO28/100*0.2</f>
        <v>0</v>
      </c>
      <c r="AY28" s="80"/>
      <c r="AZ28" s="80"/>
      <c r="BA28" s="80"/>
      <c r="BB28" s="80"/>
      <c r="BC28" s="80"/>
      <c r="BD28" s="80"/>
      <c r="BE28" s="80"/>
    </row>
    <row r="29" spans="1:57" ht="13.5" customHeight="1">
      <c r="A29" s="78" t="s">
        <v>39</v>
      </c>
      <c r="B29" s="78"/>
      <c r="C29" s="85"/>
      <c r="D29" s="86" t="s">
        <v>92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8"/>
      <c r="AO29" s="89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</row>
    <row r="30" spans="1:57" ht="12.75" customHeight="1">
      <c r="A30" s="78"/>
      <c r="B30" s="78"/>
      <c r="C30" s="85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89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1:57" ht="12.75" customHeight="1">
      <c r="A31" s="78"/>
      <c r="B31" s="78"/>
      <c r="C31" s="85"/>
      <c r="D31" s="10"/>
      <c r="E31" s="11" t="s">
        <v>89</v>
      </c>
      <c r="F31" s="12"/>
      <c r="G31" s="90" t="s">
        <v>88</v>
      </c>
      <c r="H31" s="90"/>
      <c r="I31" s="90"/>
      <c r="J31" s="90"/>
      <c r="K31" s="9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1"/>
      <c r="AJ31" s="9"/>
      <c r="AK31" s="9"/>
      <c r="AL31" s="9"/>
      <c r="AM31" s="9"/>
      <c r="AN31" s="13"/>
      <c r="AO31" s="89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1:57" ht="3" customHeight="1">
      <c r="A32" s="78"/>
      <c r="B32" s="78"/>
      <c r="C32" s="85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3"/>
      <c r="AO32" s="89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1:57" ht="13.5">
      <c r="A33" s="78" t="s">
        <v>40</v>
      </c>
      <c r="B33" s="78"/>
      <c r="C33" s="85"/>
      <c r="D33" s="86" t="s">
        <v>90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/>
      <c r="AO33" s="89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1:57" ht="12.75" customHeight="1">
      <c r="A34" s="78"/>
      <c r="B34" s="78"/>
      <c r="C34" s="85"/>
      <c r="D34" s="15" t="s">
        <v>91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7"/>
      <c r="AO34" s="89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</row>
    <row r="35" spans="1:57" ht="12.75" customHeight="1">
      <c r="A35" s="78"/>
      <c r="B35" s="78"/>
      <c r="C35" s="85"/>
      <c r="D35" s="10"/>
      <c r="E35" s="11" t="s">
        <v>89</v>
      </c>
      <c r="F35" s="12"/>
      <c r="G35" s="90" t="s">
        <v>88</v>
      </c>
      <c r="H35" s="90"/>
      <c r="I35" s="90"/>
      <c r="J35" s="90"/>
      <c r="K35" s="9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J35" s="9"/>
      <c r="AK35" s="9"/>
      <c r="AL35" s="9"/>
      <c r="AM35" s="9"/>
      <c r="AN35" s="13"/>
      <c r="AO35" s="89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</row>
    <row r="36" spans="1:57" ht="3" customHeight="1">
      <c r="A36" s="78"/>
      <c r="B36" s="78"/>
      <c r="C36" s="85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3"/>
      <c r="AO36" s="89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</row>
    <row r="37" spans="1:57" ht="28.5" customHeight="1">
      <c r="A37" s="78" t="s">
        <v>41</v>
      </c>
      <c r="B37" s="78"/>
      <c r="C37" s="78"/>
      <c r="D37" s="79" t="s">
        <v>50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80"/>
      <c r="AP37" s="80"/>
      <c r="AQ37" s="80"/>
      <c r="AR37" s="80"/>
      <c r="AS37" s="80"/>
      <c r="AT37" s="80"/>
      <c r="AU37" s="80"/>
      <c r="AV37" s="80"/>
      <c r="AW37" s="80"/>
      <c r="AX37" s="80">
        <f>AO37/100*5.1</f>
        <v>0</v>
      </c>
      <c r="AY37" s="80"/>
      <c r="AZ37" s="80"/>
      <c r="BA37" s="80"/>
      <c r="BB37" s="80"/>
      <c r="BC37" s="80"/>
      <c r="BD37" s="80"/>
      <c r="BE37" s="80"/>
    </row>
    <row r="38" spans="1:57" ht="13.5">
      <c r="A38" s="78"/>
      <c r="B38" s="78"/>
      <c r="C38" s="78"/>
      <c r="D38" s="81" t="s">
        <v>10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3"/>
      <c r="AO38" s="80" t="s">
        <v>11</v>
      </c>
      <c r="AP38" s="80"/>
      <c r="AQ38" s="80"/>
      <c r="AR38" s="80"/>
      <c r="AS38" s="80"/>
      <c r="AT38" s="80"/>
      <c r="AU38" s="80"/>
      <c r="AV38" s="80"/>
      <c r="AW38" s="80"/>
      <c r="AX38" s="80">
        <f>ROUND(AX20+AX25+AX28+AX37,0)</f>
        <v>0</v>
      </c>
      <c r="AY38" s="80"/>
      <c r="AZ38" s="80"/>
      <c r="BA38" s="80"/>
      <c r="BB38" s="80"/>
      <c r="BC38" s="80"/>
      <c r="BD38" s="80"/>
      <c r="BE38" s="80"/>
    </row>
    <row r="39" spans="1:57" ht="5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51.75" customHeight="1">
      <c r="A40" s="77" t="s">
        <v>99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</row>
    <row r="41" ht="2.25" customHeight="1"/>
  </sheetData>
  <sheetProtection/>
  <mergeCells count="126">
    <mergeCell ref="A2:BE2"/>
    <mergeCell ref="A3:C3"/>
    <mergeCell ref="D3:Q3"/>
    <mergeCell ref="R3:AE3"/>
    <mergeCell ref="AF3:AL3"/>
    <mergeCell ref="AT4:BE4"/>
    <mergeCell ref="AT3:BE3"/>
    <mergeCell ref="R4:AE4"/>
    <mergeCell ref="AF4:AL4"/>
    <mergeCell ref="R5:AE5"/>
    <mergeCell ref="AF5:AL5"/>
    <mergeCell ref="A5:C5"/>
    <mergeCell ref="D5:Q5"/>
    <mergeCell ref="AM3:AS3"/>
    <mergeCell ref="AM7:AS7"/>
    <mergeCell ref="A4:C4"/>
    <mergeCell ref="D4:Q4"/>
    <mergeCell ref="A7:C7"/>
    <mergeCell ref="D7:Q7"/>
    <mergeCell ref="AT7:BE7"/>
    <mergeCell ref="AM6:AS6"/>
    <mergeCell ref="AT6:BE6"/>
    <mergeCell ref="AM5:AS5"/>
    <mergeCell ref="AT5:BE5"/>
    <mergeCell ref="AM4:AS4"/>
    <mergeCell ref="R7:AE7"/>
    <mergeCell ref="AF7:AL7"/>
    <mergeCell ref="A6:C6"/>
    <mergeCell ref="D6:Q6"/>
    <mergeCell ref="R6:AE6"/>
    <mergeCell ref="AF6:AL6"/>
    <mergeCell ref="A9:BE9"/>
    <mergeCell ref="A10:C10"/>
    <mergeCell ref="D10:Q10"/>
    <mergeCell ref="R10:AA10"/>
    <mergeCell ref="AB10:AJ10"/>
    <mergeCell ref="AK10:AS10"/>
    <mergeCell ref="A12:C12"/>
    <mergeCell ref="D12:Q12"/>
    <mergeCell ref="A11:C11"/>
    <mergeCell ref="D11:Q11"/>
    <mergeCell ref="R11:AA11"/>
    <mergeCell ref="AB11:AJ11"/>
    <mergeCell ref="R12:AA12"/>
    <mergeCell ref="AB12:AJ12"/>
    <mergeCell ref="AT14:BE14"/>
    <mergeCell ref="AK13:AS13"/>
    <mergeCell ref="AT13:BE13"/>
    <mergeCell ref="AK12:AS12"/>
    <mergeCell ref="AT12:BE12"/>
    <mergeCell ref="AT10:BE10"/>
    <mergeCell ref="AK11:AS11"/>
    <mergeCell ref="AT11:BE11"/>
    <mergeCell ref="AK14:AS14"/>
    <mergeCell ref="A13:C13"/>
    <mergeCell ref="D13:Q13"/>
    <mergeCell ref="R13:AA13"/>
    <mergeCell ref="AB13:AJ13"/>
    <mergeCell ref="A14:C14"/>
    <mergeCell ref="D14:Q14"/>
    <mergeCell ref="R14:AA14"/>
    <mergeCell ref="AB14:AJ14"/>
    <mergeCell ref="A18:C18"/>
    <mergeCell ref="D18:AN18"/>
    <mergeCell ref="AO18:AW18"/>
    <mergeCell ref="AX18:BE18"/>
    <mergeCell ref="A16:BE16"/>
    <mergeCell ref="A17:C17"/>
    <mergeCell ref="D17:AN17"/>
    <mergeCell ref="AO17:AW17"/>
    <mergeCell ref="AX17:BE17"/>
    <mergeCell ref="A20:C21"/>
    <mergeCell ref="D20:AN20"/>
    <mergeCell ref="AO20:AW21"/>
    <mergeCell ref="AX20:BE21"/>
    <mergeCell ref="D21:AN21"/>
    <mergeCell ref="A19:C19"/>
    <mergeCell ref="D19:AN19"/>
    <mergeCell ref="AO19:AW19"/>
    <mergeCell ref="AX19:BE19"/>
    <mergeCell ref="A23:C23"/>
    <mergeCell ref="D23:AN23"/>
    <mergeCell ref="AO23:AW23"/>
    <mergeCell ref="AX23:BE23"/>
    <mergeCell ref="A22:C22"/>
    <mergeCell ref="D22:AN22"/>
    <mergeCell ref="AO22:AW22"/>
    <mergeCell ref="AX22:BE22"/>
    <mergeCell ref="A25:C26"/>
    <mergeCell ref="D25:AN25"/>
    <mergeCell ref="AO25:AW26"/>
    <mergeCell ref="AX25:BE26"/>
    <mergeCell ref="D26:AN26"/>
    <mergeCell ref="A24:C24"/>
    <mergeCell ref="D24:AN24"/>
    <mergeCell ref="AO24:AW24"/>
    <mergeCell ref="AX24:BE24"/>
    <mergeCell ref="A28:C28"/>
    <mergeCell ref="D28:AN28"/>
    <mergeCell ref="AO28:AW28"/>
    <mergeCell ref="AX28:BE28"/>
    <mergeCell ref="A27:C27"/>
    <mergeCell ref="D27:AN27"/>
    <mergeCell ref="AO27:AW27"/>
    <mergeCell ref="AX27:BE27"/>
    <mergeCell ref="A29:C32"/>
    <mergeCell ref="D29:AN30"/>
    <mergeCell ref="AO29:AW32"/>
    <mergeCell ref="AX29:BE32"/>
    <mergeCell ref="G31:K31"/>
    <mergeCell ref="D32:AN32"/>
    <mergeCell ref="A33:C36"/>
    <mergeCell ref="D33:AN33"/>
    <mergeCell ref="AO33:AW36"/>
    <mergeCell ref="AX33:BE36"/>
    <mergeCell ref="G35:K35"/>
    <mergeCell ref="D36:AN36"/>
    <mergeCell ref="A40:BE40"/>
    <mergeCell ref="A37:C37"/>
    <mergeCell ref="D37:AN37"/>
    <mergeCell ref="AO37:AW37"/>
    <mergeCell ref="AX37:BE37"/>
    <mergeCell ref="A38:C38"/>
    <mergeCell ref="D38:AN38"/>
    <mergeCell ref="AO38:AW38"/>
    <mergeCell ref="AX38:BE38"/>
  </mergeCells>
  <printOptions/>
  <pageMargins left="0.3937007874015748" right="0.3937007874015748" top="0.1968503937007874" bottom="0.03937007874015748" header="0.11811023622047245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40"/>
  <sheetViews>
    <sheetView showGridLines="0" zoomScalePageLayoutView="0" workbookViewId="0" topLeftCell="A10">
      <selection activeCell="BR16" sqref="BR16"/>
    </sheetView>
  </sheetViews>
  <sheetFormatPr defaultColWidth="1.83203125" defaultRowHeight="12.75"/>
  <cols>
    <col min="1" max="16384" width="1.83203125" style="2" customWidth="1"/>
  </cols>
  <sheetData>
    <row r="1" ht="3" customHeight="1"/>
    <row r="2" spans="1:57" ht="29.25" customHeight="1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57" ht="42" customHeight="1">
      <c r="A3" s="78" t="s">
        <v>18</v>
      </c>
      <c r="B3" s="78"/>
      <c r="C3" s="78"/>
      <c r="D3" s="78" t="s">
        <v>24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 t="s">
        <v>21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 t="s">
        <v>87</v>
      </c>
      <c r="AG3" s="78"/>
      <c r="AH3" s="78"/>
      <c r="AI3" s="78"/>
      <c r="AJ3" s="78"/>
      <c r="AK3" s="78"/>
      <c r="AL3" s="78"/>
      <c r="AM3" s="78" t="s">
        <v>22</v>
      </c>
      <c r="AN3" s="78"/>
      <c r="AO3" s="78"/>
      <c r="AP3" s="78"/>
      <c r="AQ3" s="78"/>
      <c r="AR3" s="78"/>
      <c r="AS3" s="78"/>
      <c r="AT3" s="78" t="s">
        <v>95</v>
      </c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57" ht="13.5">
      <c r="A4" s="113">
        <v>1</v>
      </c>
      <c r="B4" s="113"/>
      <c r="C4" s="113"/>
      <c r="D4" s="113">
        <v>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>
        <v>3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>
        <v>4</v>
      </c>
      <c r="AG4" s="113"/>
      <c r="AH4" s="113"/>
      <c r="AI4" s="113"/>
      <c r="AJ4" s="113"/>
      <c r="AK4" s="113"/>
      <c r="AL4" s="113"/>
      <c r="AM4" s="113">
        <v>5</v>
      </c>
      <c r="AN4" s="113"/>
      <c r="AO4" s="113"/>
      <c r="AP4" s="113"/>
      <c r="AQ4" s="113"/>
      <c r="AR4" s="113"/>
      <c r="AS4" s="113"/>
      <c r="AT4" s="113">
        <v>6</v>
      </c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</row>
    <row r="5" spans="1:57" ht="13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80">
        <f>R5*AF5*AM5</f>
        <v>0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</row>
    <row r="6" spans="1:57" ht="13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</row>
    <row r="7" spans="1:57" ht="13.5">
      <c r="A7" s="78"/>
      <c r="B7" s="78"/>
      <c r="C7" s="78"/>
      <c r="D7" s="81" t="s">
        <v>10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  <c r="R7" s="80" t="s">
        <v>11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110" t="s">
        <v>11</v>
      </c>
      <c r="AG7" s="110"/>
      <c r="AH7" s="110"/>
      <c r="AI7" s="110"/>
      <c r="AJ7" s="110"/>
      <c r="AK7" s="110"/>
      <c r="AL7" s="110"/>
      <c r="AM7" s="110" t="s">
        <v>11</v>
      </c>
      <c r="AN7" s="110"/>
      <c r="AO7" s="110"/>
      <c r="AP7" s="110"/>
      <c r="AQ7" s="110"/>
      <c r="AR7" s="110"/>
      <c r="AS7" s="110"/>
      <c r="AT7" s="80">
        <f>SUM(AT5:BE6)</f>
        <v>0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</row>
    <row r="8" spans="1:5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25.5" customHeight="1">
      <c r="A9" s="109" t="s">
        <v>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</row>
    <row r="10" spans="1:57" ht="57" customHeight="1">
      <c r="A10" s="85" t="s">
        <v>18</v>
      </c>
      <c r="B10" s="102"/>
      <c r="C10" s="103"/>
      <c r="D10" s="85" t="s">
        <v>24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85" t="s">
        <v>25</v>
      </c>
      <c r="S10" s="102"/>
      <c r="T10" s="102"/>
      <c r="U10" s="102"/>
      <c r="V10" s="102"/>
      <c r="W10" s="102"/>
      <c r="X10" s="102"/>
      <c r="Y10" s="102"/>
      <c r="Z10" s="102"/>
      <c r="AA10" s="103"/>
      <c r="AB10" s="85" t="s">
        <v>26</v>
      </c>
      <c r="AC10" s="102"/>
      <c r="AD10" s="102"/>
      <c r="AE10" s="102"/>
      <c r="AF10" s="102"/>
      <c r="AG10" s="102"/>
      <c r="AH10" s="102"/>
      <c r="AI10" s="102"/>
      <c r="AJ10" s="103"/>
      <c r="AK10" s="85" t="s">
        <v>27</v>
      </c>
      <c r="AL10" s="102"/>
      <c r="AM10" s="102"/>
      <c r="AN10" s="102"/>
      <c r="AO10" s="102"/>
      <c r="AP10" s="102"/>
      <c r="AQ10" s="102"/>
      <c r="AR10" s="102"/>
      <c r="AS10" s="103"/>
      <c r="AT10" s="85" t="s">
        <v>95</v>
      </c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</row>
    <row r="11" spans="1:57" ht="13.5">
      <c r="A11" s="85">
        <v>1</v>
      </c>
      <c r="B11" s="102"/>
      <c r="C11" s="103"/>
      <c r="D11" s="85">
        <v>2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85">
        <v>3</v>
      </c>
      <c r="S11" s="102"/>
      <c r="T11" s="102"/>
      <c r="U11" s="102"/>
      <c r="V11" s="102"/>
      <c r="W11" s="102"/>
      <c r="X11" s="102"/>
      <c r="Y11" s="102"/>
      <c r="Z11" s="102"/>
      <c r="AA11" s="103"/>
      <c r="AB11" s="85">
        <v>4</v>
      </c>
      <c r="AC11" s="102"/>
      <c r="AD11" s="102"/>
      <c r="AE11" s="102"/>
      <c r="AF11" s="102"/>
      <c r="AG11" s="102"/>
      <c r="AH11" s="102"/>
      <c r="AI11" s="102"/>
      <c r="AJ11" s="103"/>
      <c r="AK11" s="85">
        <v>5</v>
      </c>
      <c r="AL11" s="102"/>
      <c r="AM11" s="102"/>
      <c r="AN11" s="102"/>
      <c r="AO11" s="102"/>
      <c r="AP11" s="102"/>
      <c r="AQ11" s="102"/>
      <c r="AR11" s="102"/>
      <c r="AS11" s="103"/>
      <c r="AT11" s="85">
        <v>6</v>
      </c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</row>
    <row r="12" spans="1:57" ht="27.75" customHeight="1">
      <c r="A12" s="85"/>
      <c r="B12" s="102"/>
      <c r="C12" s="103"/>
      <c r="D12" s="85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  <c r="R12" s="104"/>
      <c r="S12" s="105"/>
      <c r="T12" s="105"/>
      <c r="U12" s="105"/>
      <c r="V12" s="105"/>
      <c r="W12" s="105"/>
      <c r="X12" s="105"/>
      <c r="Y12" s="105"/>
      <c r="Z12" s="105"/>
      <c r="AA12" s="106"/>
      <c r="AB12" s="104"/>
      <c r="AC12" s="105"/>
      <c r="AD12" s="105"/>
      <c r="AE12" s="105"/>
      <c r="AF12" s="105"/>
      <c r="AG12" s="105"/>
      <c r="AH12" s="105"/>
      <c r="AI12" s="105"/>
      <c r="AJ12" s="106"/>
      <c r="AK12" s="107"/>
      <c r="AL12" s="108"/>
      <c r="AM12" s="108"/>
      <c r="AN12" s="108"/>
      <c r="AO12" s="108"/>
      <c r="AP12" s="108"/>
      <c r="AQ12" s="108"/>
      <c r="AR12" s="108"/>
      <c r="AS12" s="89"/>
      <c r="AT12" s="107">
        <f>R12*AB12*AK12</f>
        <v>0</v>
      </c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89"/>
    </row>
    <row r="13" spans="1:57" ht="13.5">
      <c r="A13" s="85"/>
      <c r="B13" s="102"/>
      <c r="C13" s="103"/>
      <c r="D13" s="85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  <c r="R13" s="104"/>
      <c r="S13" s="105"/>
      <c r="T13" s="105"/>
      <c r="U13" s="105"/>
      <c r="V13" s="105"/>
      <c r="W13" s="105"/>
      <c r="X13" s="105"/>
      <c r="Y13" s="105"/>
      <c r="Z13" s="105"/>
      <c r="AA13" s="106"/>
      <c r="AB13" s="104"/>
      <c r="AC13" s="105"/>
      <c r="AD13" s="105"/>
      <c r="AE13" s="105"/>
      <c r="AF13" s="105"/>
      <c r="AG13" s="105"/>
      <c r="AH13" s="105"/>
      <c r="AI13" s="105"/>
      <c r="AJ13" s="106"/>
      <c r="AK13" s="107"/>
      <c r="AL13" s="108"/>
      <c r="AM13" s="108"/>
      <c r="AN13" s="108"/>
      <c r="AO13" s="108"/>
      <c r="AP13" s="108"/>
      <c r="AQ13" s="108"/>
      <c r="AR13" s="108"/>
      <c r="AS13" s="89"/>
      <c r="AT13" s="107">
        <f>R13*AB13*AK13</f>
        <v>0</v>
      </c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89"/>
    </row>
    <row r="14" spans="1:57" ht="15" customHeight="1">
      <c r="A14" s="85"/>
      <c r="B14" s="102"/>
      <c r="C14" s="103"/>
      <c r="D14" s="81" t="s">
        <v>10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104" t="s">
        <v>11</v>
      </c>
      <c r="S14" s="105"/>
      <c r="T14" s="105"/>
      <c r="U14" s="105"/>
      <c r="V14" s="105"/>
      <c r="W14" s="105"/>
      <c r="X14" s="105"/>
      <c r="Y14" s="105"/>
      <c r="Z14" s="105"/>
      <c r="AA14" s="106"/>
      <c r="AB14" s="104" t="s">
        <v>11</v>
      </c>
      <c r="AC14" s="105"/>
      <c r="AD14" s="105"/>
      <c r="AE14" s="105"/>
      <c r="AF14" s="105"/>
      <c r="AG14" s="105"/>
      <c r="AH14" s="105"/>
      <c r="AI14" s="105"/>
      <c r="AJ14" s="106"/>
      <c r="AK14" s="107" t="s">
        <v>11</v>
      </c>
      <c r="AL14" s="108"/>
      <c r="AM14" s="108"/>
      <c r="AN14" s="108"/>
      <c r="AO14" s="108"/>
      <c r="AP14" s="108"/>
      <c r="AQ14" s="108"/>
      <c r="AR14" s="108"/>
      <c r="AS14" s="89"/>
      <c r="AT14" s="80">
        <f>SUM(AT12:BE13)</f>
        <v>0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</row>
    <row r="15" spans="1:57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59.25" customHeight="1">
      <c r="A16" s="101" t="s">
        <v>28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</row>
    <row r="17" spans="1:57" ht="56.25" customHeight="1">
      <c r="A17" s="78" t="s">
        <v>18</v>
      </c>
      <c r="B17" s="78"/>
      <c r="C17" s="78"/>
      <c r="D17" s="78" t="s">
        <v>82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 t="s">
        <v>30</v>
      </c>
      <c r="AP17" s="78"/>
      <c r="AQ17" s="78"/>
      <c r="AR17" s="78"/>
      <c r="AS17" s="78"/>
      <c r="AT17" s="78"/>
      <c r="AU17" s="78"/>
      <c r="AV17" s="78"/>
      <c r="AW17" s="78"/>
      <c r="AX17" s="78" t="s">
        <v>29</v>
      </c>
      <c r="AY17" s="78"/>
      <c r="AZ17" s="78"/>
      <c r="BA17" s="78"/>
      <c r="BB17" s="78"/>
      <c r="BC17" s="78"/>
      <c r="BD17" s="78"/>
      <c r="BE17" s="78"/>
    </row>
    <row r="18" spans="1:57" ht="13.5">
      <c r="A18" s="78">
        <v>1</v>
      </c>
      <c r="B18" s="78"/>
      <c r="C18" s="78"/>
      <c r="D18" s="78">
        <v>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>
        <v>3</v>
      </c>
      <c r="AP18" s="78"/>
      <c r="AQ18" s="78"/>
      <c r="AR18" s="78"/>
      <c r="AS18" s="78"/>
      <c r="AT18" s="78"/>
      <c r="AU18" s="78"/>
      <c r="AV18" s="78"/>
      <c r="AW18" s="78"/>
      <c r="AX18" s="78">
        <v>4</v>
      </c>
      <c r="AY18" s="78"/>
      <c r="AZ18" s="78"/>
      <c r="BA18" s="78"/>
      <c r="BB18" s="78"/>
      <c r="BC18" s="78"/>
      <c r="BD18" s="78"/>
      <c r="BE18" s="78"/>
    </row>
    <row r="19" spans="1:57" ht="13.5">
      <c r="A19" s="78" t="s">
        <v>31</v>
      </c>
      <c r="B19" s="78"/>
      <c r="C19" s="78"/>
      <c r="D19" s="99" t="s">
        <v>42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80" t="s">
        <v>11</v>
      </c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</row>
    <row r="20" spans="1:57" ht="13.5">
      <c r="A20" s="78" t="s">
        <v>32</v>
      </c>
      <c r="B20" s="78"/>
      <c r="C20" s="78"/>
      <c r="D20" s="97" t="s">
        <v>1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80"/>
      <c r="AP20" s="80"/>
      <c r="AQ20" s="80"/>
      <c r="AR20" s="80"/>
      <c r="AS20" s="80"/>
      <c r="AT20" s="80"/>
      <c r="AU20" s="80"/>
      <c r="AV20" s="80"/>
      <c r="AW20" s="80"/>
      <c r="AX20" s="80">
        <f>AO20/100*22</f>
        <v>0</v>
      </c>
      <c r="AY20" s="80"/>
      <c r="AZ20" s="80"/>
      <c r="BA20" s="80"/>
      <c r="BB20" s="80"/>
      <c r="BC20" s="80"/>
      <c r="BD20" s="80"/>
      <c r="BE20" s="80"/>
    </row>
    <row r="21" spans="1:57" ht="13.5">
      <c r="A21" s="78"/>
      <c r="B21" s="78"/>
      <c r="C21" s="78"/>
      <c r="D21" s="98" t="s">
        <v>43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</row>
    <row r="22" spans="1:57" ht="13.5">
      <c r="A22" s="78" t="s">
        <v>33</v>
      </c>
      <c r="B22" s="78"/>
      <c r="C22" s="78"/>
      <c r="D22" s="79" t="s">
        <v>44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</row>
    <row r="23" spans="1:57" ht="28.5" customHeight="1">
      <c r="A23" s="78" t="s">
        <v>34</v>
      </c>
      <c r="B23" s="78"/>
      <c r="C23" s="78"/>
      <c r="D23" s="100" t="s">
        <v>45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</row>
    <row r="24" spans="1:57" ht="28.5" customHeight="1">
      <c r="A24" s="78" t="s">
        <v>35</v>
      </c>
      <c r="B24" s="78"/>
      <c r="C24" s="78"/>
      <c r="D24" s="99" t="s">
        <v>46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80" t="s">
        <v>11</v>
      </c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</row>
    <row r="25" spans="1:57" ht="13.5">
      <c r="A25" s="78" t="s">
        <v>36</v>
      </c>
      <c r="B25" s="78"/>
      <c r="C25" s="78"/>
      <c r="D25" s="97" t="s">
        <v>1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80"/>
      <c r="AP25" s="80"/>
      <c r="AQ25" s="80"/>
      <c r="AR25" s="80"/>
      <c r="AS25" s="80"/>
      <c r="AT25" s="80"/>
      <c r="AU25" s="80"/>
      <c r="AV25" s="80"/>
      <c r="AW25" s="80"/>
      <c r="AX25" s="80">
        <f>AO25/100*2.9</f>
        <v>0</v>
      </c>
      <c r="AY25" s="80"/>
      <c r="AZ25" s="80"/>
      <c r="BA25" s="80"/>
      <c r="BB25" s="80"/>
      <c r="BC25" s="80"/>
      <c r="BD25" s="80"/>
      <c r="BE25" s="80"/>
    </row>
    <row r="26" spans="1:57" ht="28.5" customHeight="1">
      <c r="A26" s="78"/>
      <c r="B26" s="78"/>
      <c r="C26" s="78"/>
      <c r="D26" s="98" t="s">
        <v>47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</row>
    <row r="27" spans="1:57" ht="28.5" customHeight="1">
      <c r="A27" s="78" t="s">
        <v>37</v>
      </c>
      <c r="B27" s="78"/>
      <c r="C27" s="78"/>
      <c r="D27" s="79" t="s">
        <v>48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</row>
    <row r="28" spans="1:57" ht="28.5" customHeight="1">
      <c r="A28" s="78" t="s">
        <v>38</v>
      </c>
      <c r="B28" s="78"/>
      <c r="C28" s="78"/>
      <c r="D28" s="79" t="s">
        <v>49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80"/>
      <c r="AP28" s="80"/>
      <c r="AQ28" s="80"/>
      <c r="AR28" s="80"/>
      <c r="AS28" s="80"/>
      <c r="AT28" s="80"/>
      <c r="AU28" s="80"/>
      <c r="AV28" s="80"/>
      <c r="AW28" s="80"/>
      <c r="AX28" s="80">
        <f>AO28/100*0.2</f>
        <v>0</v>
      </c>
      <c r="AY28" s="80"/>
      <c r="AZ28" s="80"/>
      <c r="BA28" s="80"/>
      <c r="BB28" s="80"/>
      <c r="BC28" s="80"/>
      <c r="BD28" s="80"/>
      <c r="BE28" s="80"/>
    </row>
    <row r="29" spans="1:57" ht="13.5" customHeight="1">
      <c r="A29" s="78" t="s">
        <v>39</v>
      </c>
      <c r="B29" s="78"/>
      <c r="C29" s="85"/>
      <c r="D29" s="86" t="s">
        <v>92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8"/>
      <c r="AO29" s="89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</row>
    <row r="30" spans="1:57" ht="12.75" customHeight="1">
      <c r="A30" s="78"/>
      <c r="B30" s="78"/>
      <c r="C30" s="85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89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1:57" ht="12.75" customHeight="1">
      <c r="A31" s="78"/>
      <c r="B31" s="78"/>
      <c r="C31" s="85"/>
      <c r="D31" s="10"/>
      <c r="E31" s="11" t="s">
        <v>89</v>
      </c>
      <c r="F31" s="12"/>
      <c r="G31" s="90" t="s">
        <v>88</v>
      </c>
      <c r="H31" s="90"/>
      <c r="I31" s="90"/>
      <c r="J31" s="90"/>
      <c r="K31" s="9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1"/>
      <c r="AJ31" s="9"/>
      <c r="AK31" s="9"/>
      <c r="AL31" s="9"/>
      <c r="AM31" s="9"/>
      <c r="AN31" s="13"/>
      <c r="AO31" s="89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1:57" ht="3" customHeight="1">
      <c r="A32" s="78"/>
      <c r="B32" s="78"/>
      <c r="C32" s="85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3"/>
      <c r="AO32" s="89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1:57" ht="13.5">
      <c r="A33" s="78" t="s">
        <v>40</v>
      </c>
      <c r="B33" s="78"/>
      <c r="C33" s="85"/>
      <c r="D33" s="86" t="s">
        <v>90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/>
      <c r="AO33" s="89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1:57" ht="12.75" customHeight="1">
      <c r="A34" s="78"/>
      <c r="B34" s="78"/>
      <c r="C34" s="85"/>
      <c r="D34" s="15" t="s">
        <v>91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7"/>
      <c r="AO34" s="89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</row>
    <row r="35" spans="1:57" ht="12.75" customHeight="1">
      <c r="A35" s="78"/>
      <c r="B35" s="78"/>
      <c r="C35" s="85"/>
      <c r="D35" s="10"/>
      <c r="E35" s="11" t="s">
        <v>89</v>
      </c>
      <c r="F35" s="12"/>
      <c r="G35" s="90" t="s">
        <v>88</v>
      </c>
      <c r="H35" s="90"/>
      <c r="I35" s="90"/>
      <c r="J35" s="90"/>
      <c r="K35" s="9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J35" s="9"/>
      <c r="AK35" s="9"/>
      <c r="AL35" s="9"/>
      <c r="AM35" s="9"/>
      <c r="AN35" s="13"/>
      <c r="AO35" s="89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</row>
    <row r="36" spans="1:57" ht="3" customHeight="1">
      <c r="A36" s="78"/>
      <c r="B36" s="78"/>
      <c r="C36" s="85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3"/>
      <c r="AO36" s="89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</row>
    <row r="37" spans="1:57" ht="28.5" customHeight="1">
      <c r="A37" s="78" t="s">
        <v>41</v>
      </c>
      <c r="B37" s="78"/>
      <c r="C37" s="78"/>
      <c r="D37" s="79" t="s">
        <v>50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80"/>
      <c r="AP37" s="80"/>
      <c r="AQ37" s="80"/>
      <c r="AR37" s="80"/>
      <c r="AS37" s="80"/>
      <c r="AT37" s="80"/>
      <c r="AU37" s="80"/>
      <c r="AV37" s="80"/>
      <c r="AW37" s="80"/>
      <c r="AX37" s="80">
        <f>AO37/100*5.1</f>
        <v>0</v>
      </c>
      <c r="AY37" s="80"/>
      <c r="AZ37" s="80"/>
      <c r="BA37" s="80"/>
      <c r="BB37" s="80"/>
      <c r="BC37" s="80"/>
      <c r="BD37" s="80"/>
      <c r="BE37" s="80"/>
    </row>
    <row r="38" spans="1:57" ht="13.5">
      <c r="A38" s="78"/>
      <c r="B38" s="78"/>
      <c r="C38" s="78"/>
      <c r="D38" s="81" t="s">
        <v>10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3"/>
      <c r="AO38" s="80" t="s">
        <v>11</v>
      </c>
      <c r="AP38" s="80"/>
      <c r="AQ38" s="80"/>
      <c r="AR38" s="80"/>
      <c r="AS38" s="80"/>
      <c r="AT38" s="80"/>
      <c r="AU38" s="80"/>
      <c r="AV38" s="80"/>
      <c r="AW38" s="80"/>
      <c r="AX38" s="80">
        <f>ROUND(AX20+AX25+AX28+AX37,0)</f>
        <v>0</v>
      </c>
      <c r="AY38" s="80"/>
      <c r="AZ38" s="80"/>
      <c r="BA38" s="80"/>
      <c r="BB38" s="80"/>
      <c r="BC38" s="80"/>
      <c r="BD38" s="80"/>
      <c r="BE38" s="80"/>
    </row>
    <row r="39" spans="1:57" ht="5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51.75" customHeight="1">
      <c r="A40" s="77" t="s">
        <v>99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</row>
    <row r="41" ht="2.25" customHeight="1"/>
  </sheetData>
  <sheetProtection/>
  <mergeCells count="126">
    <mergeCell ref="A20:C21"/>
    <mergeCell ref="AX24:BE24"/>
    <mergeCell ref="AO24:AW24"/>
    <mergeCell ref="AT14:BE14"/>
    <mergeCell ref="AT13:BE13"/>
    <mergeCell ref="AT12:BE12"/>
    <mergeCell ref="AK12:AS12"/>
    <mergeCell ref="AK14:AS14"/>
    <mergeCell ref="A16:BE16"/>
    <mergeCell ref="A14:C14"/>
    <mergeCell ref="AT11:BE11"/>
    <mergeCell ref="AK11:AS11"/>
    <mergeCell ref="D11:Q11"/>
    <mergeCell ref="AT10:BE10"/>
    <mergeCell ref="D14:Q14"/>
    <mergeCell ref="R14:AA14"/>
    <mergeCell ref="AB14:AJ14"/>
    <mergeCell ref="D12:Q12"/>
    <mergeCell ref="R12:AA12"/>
    <mergeCell ref="AB12:AJ12"/>
    <mergeCell ref="R10:AA10"/>
    <mergeCell ref="D10:Q10"/>
    <mergeCell ref="A6:C6"/>
    <mergeCell ref="A7:C7"/>
    <mergeCell ref="AK13:AS13"/>
    <mergeCell ref="AB13:AJ13"/>
    <mergeCell ref="A12:C12"/>
    <mergeCell ref="R6:AE6"/>
    <mergeCell ref="D5:Q5"/>
    <mergeCell ref="AB11:AJ11"/>
    <mergeCell ref="AB10:AJ10"/>
    <mergeCell ref="AK10:AS10"/>
    <mergeCell ref="D7:Q7"/>
    <mergeCell ref="A9:BE9"/>
    <mergeCell ref="AT7:BE7"/>
    <mergeCell ref="A10:C10"/>
    <mergeCell ref="A11:C11"/>
    <mergeCell ref="R11:AA11"/>
    <mergeCell ref="A4:C4"/>
    <mergeCell ref="AF4:AL4"/>
    <mergeCell ref="A3:C3"/>
    <mergeCell ref="D4:Q4"/>
    <mergeCell ref="R4:AE4"/>
    <mergeCell ref="AF3:AL3"/>
    <mergeCell ref="R3:AE3"/>
    <mergeCell ref="AT3:BE3"/>
    <mergeCell ref="AF6:AL6"/>
    <mergeCell ref="AM6:AS6"/>
    <mergeCell ref="AT6:BE6"/>
    <mergeCell ref="AM4:AS4"/>
    <mergeCell ref="AT4:BE4"/>
    <mergeCell ref="AM3:AS3"/>
    <mergeCell ref="AF5:AL5"/>
    <mergeCell ref="A2:BE2"/>
    <mergeCell ref="R7:AE7"/>
    <mergeCell ref="AF7:AL7"/>
    <mergeCell ref="AM7:AS7"/>
    <mergeCell ref="AM5:AS5"/>
    <mergeCell ref="AT5:BE5"/>
    <mergeCell ref="D6:Q6"/>
    <mergeCell ref="D3:Q3"/>
    <mergeCell ref="A5:C5"/>
    <mergeCell ref="R5:AE5"/>
    <mergeCell ref="A38:C38"/>
    <mergeCell ref="A13:C13"/>
    <mergeCell ref="D13:Q13"/>
    <mergeCell ref="R13:AA13"/>
    <mergeCell ref="A19:C19"/>
    <mergeCell ref="A25:C26"/>
    <mergeCell ref="D17:AN17"/>
    <mergeCell ref="A37:C37"/>
    <mergeCell ref="D22:AN22"/>
    <mergeCell ref="A18:C18"/>
    <mergeCell ref="A27:C27"/>
    <mergeCell ref="D36:AN36"/>
    <mergeCell ref="D32:AN32"/>
    <mergeCell ref="G31:K31"/>
    <mergeCell ref="D28:AN28"/>
    <mergeCell ref="A33:C36"/>
    <mergeCell ref="A28:C28"/>
    <mergeCell ref="A29:C32"/>
    <mergeCell ref="D33:AN33"/>
    <mergeCell ref="G35:K35"/>
    <mergeCell ref="D38:AN38"/>
    <mergeCell ref="AO38:AW38"/>
    <mergeCell ref="AX38:BE38"/>
    <mergeCell ref="D37:AN37"/>
    <mergeCell ref="AO37:AW37"/>
    <mergeCell ref="AX37:BE37"/>
    <mergeCell ref="AX33:BE36"/>
    <mergeCell ref="D23:AN23"/>
    <mergeCell ref="D19:AN19"/>
    <mergeCell ref="D20:AN20"/>
    <mergeCell ref="D21:AN21"/>
    <mergeCell ref="AX27:BE27"/>
    <mergeCell ref="AO29:AW32"/>
    <mergeCell ref="AX29:BE32"/>
    <mergeCell ref="AO27:AW27"/>
    <mergeCell ref="AO28:AW28"/>
    <mergeCell ref="A17:C17"/>
    <mergeCell ref="D24:AN24"/>
    <mergeCell ref="AO25:AW26"/>
    <mergeCell ref="D25:AN25"/>
    <mergeCell ref="D26:AN26"/>
    <mergeCell ref="AX20:BE21"/>
    <mergeCell ref="AO19:AW19"/>
    <mergeCell ref="AX19:BE19"/>
    <mergeCell ref="A24:C24"/>
    <mergeCell ref="AX23:BE23"/>
    <mergeCell ref="D29:AN30"/>
    <mergeCell ref="AO20:AW21"/>
    <mergeCell ref="AX17:BE17"/>
    <mergeCell ref="D18:AN18"/>
    <mergeCell ref="AO18:AW18"/>
    <mergeCell ref="AX18:BE18"/>
    <mergeCell ref="AO17:AW17"/>
    <mergeCell ref="A40:BE40"/>
    <mergeCell ref="AX28:BE28"/>
    <mergeCell ref="A22:C22"/>
    <mergeCell ref="AO22:AW22"/>
    <mergeCell ref="AX22:BE22"/>
    <mergeCell ref="A23:C23"/>
    <mergeCell ref="AO23:AW23"/>
    <mergeCell ref="AO33:AW36"/>
    <mergeCell ref="AX25:BE26"/>
    <mergeCell ref="D27:AN27"/>
  </mergeCells>
  <printOptions/>
  <pageMargins left="0.3937007874015748" right="0.3937007874015748" top="0.1968503937007874" bottom="0.03937007874015748" header="0.11811023622047245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69"/>
  <sheetViews>
    <sheetView showGridLines="0" zoomScalePageLayoutView="0" workbookViewId="0" topLeftCell="A13">
      <selection activeCell="AU42" sqref="AU42:BE42"/>
    </sheetView>
  </sheetViews>
  <sheetFormatPr defaultColWidth="1.83203125" defaultRowHeight="12.75"/>
  <cols>
    <col min="1" max="10" width="1.83203125" style="4" customWidth="1"/>
    <col min="11" max="11" width="3.83203125" style="4" customWidth="1"/>
    <col min="12" max="19" width="1.83203125" style="4" customWidth="1"/>
    <col min="20" max="20" width="2.83203125" style="4" customWidth="1"/>
    <col min="21" max="21" width="2.33203125" style="4" customWidth="1"/>
    <col min="22" max="16384" width="1.83203125" style="4" customWidth="1"/>
  </cols>
  <sheetData>
    <row r="1" ht="6" customHeight="1"/>
    <row r="2" spans="1:57" ht="14.25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4" spans="1:57" ht="13.5">
      <c r="A4" s="5" t="s">
        <v>14</v>
      </c>
      <c r="L4" s="117" t="s">
        <v>122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</row>
    <row r="6" spans="1:57" ht="25.5" customHeight="1">
      <c r="A6" s="118" t="s">
        <v>13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 t="s">
        <v>120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</row>
    <row r="7" ht="11.25" customHeight="1"/>
    <row r="8" spans="1:57" ht="46.5" customHeight="1">
      <c r="A8" s="78" t="s">
        <v>18</v>
      </c>
      <c r="B8" s="78"/>
      <c r="C8" s="78"/>
      <c r="D8" s="78" t="s">
        <v>52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 t="s">
        <v>53</v>
      </c>
      <c r="AF8" s="78"/>
      <c r="AG8" s="78"/>
      <c r="AH8" s="78"/>
      <c r="AI8" s="78"/>
      <c r="AJ8" s="78"/>
      <c r="AK8" s="78"/>
      <c r="AL8" s="78"/>
      <c r="AM8" s="78"/>
      <c r="AN8" s="78"/>
      <c r="AO8" s="78" t="s">
        <v>54</v>
      </c>
      <c r="AP8" s="78"/>
      <c r="AQ8" s="78"/>
      <c r="AR8" s="78"/>
      <c r="AS8" s="78"/>
      <c r="AT8" s="78"/>
      <c r="AU8" s="78"/>
      <c r="AV8" s="78"/>
      <c r="AW8" s="78"/>
      <c r="AX8" s="78" t="s">
        <v>94</v>
      </c>
      <c r="AY8" s="78"/>
      <c r="AZ8" s="78"/>
      <c r="BA8" s="78"/>
      <c r="BB8" s="78"/>
      <c r="BC8" s="78"/>
      <c r="BD8" s="78"/>
      <c r="BE8" s="78"/>
    </row>
    <row r="9" spans="1:57" ht="13.5">
      <c r="A9" s="78">
        <v>1</v>
      </c>
      <c r="B9" s="78"/>
      <c r="C9" s="78"/>
      <c r="D9" s="78">
        <v>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>
        <v>3</v>
      </c>
      <c r="AF9" s="78"/>
      <c r="AG9" s="78"/>
      <c r="AH9" s="78"/>
      <c r="AI9" s="78"/>
      <c r="AJ9" s="78"/>
      <c r="AK9" s="78"/>
      <c r="AL9" s="78"/>
      <c r="AM9" s="78"/>
      <c r="AN9" s="78"/>
      <c r="AO9" s="78">
        <v>4</v>
      </c>
      <c r="AP9" s="78"/>
      <c r="AQ9" s="78"/>
      <c r="AR9" s="78"/>
      <c r="AS9" s="78"/>
      <c r="AT9" s="78"/>
      <c r="AU9" s="78"/>
      <c r="AV9" s="78"/>
      <c r="AW9" s="78"/>
      <c r="AX9" s="78">
        <v>5</v>
      </c>
      <c r="AY9" s="78"/>
      <c r="AZ9" s="78"/>
      <c r="BA9" s="78"/>
      <c r="BB9" s="78"/>
      <c r="BC9" s="78"/>
      <c r="BD9" s="78"/>
      <c r="BE9" s="78"/>
    </row>
    <row r="10" spans="1:57" ht="13.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110"/>
      <c r="AP10" s="110"/>
      <c r="AQ10" s="110"/>
      <c r="AR10" s="110"/>
      <c r="AS10" s="110"/>
      <c r="AT10" s="110"/>
      <c r="AU10" s="110"/>
      <c r="AV10" s="110"/>
      <c r="AW10" s="110"/>
      <c r="AX10" s="80">
        <f>AE10*AO10</f>
        <v>0</v>
      </c>
      <c r="AY10" s="80"/>
      <c r="AZ10" s="80"/>
      <c r="BA10" s="80"/>
      <c r="BB10" s="80"/>
      <c r="BC10" s="80"/>
      <c r="BD10" s="80"/>
      <c r="BE10" s="80"/>
    </row>
    <row r="11" spans="1:57" ht="13.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110"/>
      <c r="AP11" s="110"/>
      <c r="AQ11" s="110"/>
      <c r="AR11" s="110"/>
      <c r="AS11" s="110"/>
      <c r="AT11" s="110"/>
      <c r="AU11" s="110"/>
      <c r="AV11" s="110"/>
      <c r="AW11" s="110"/>
      <c r="AX11" s="80">
        <f>AE11*AO11</f>
        <v>0</v>
      </c>
      <c r="AY11" s="80"/>
      <c r="AZ11" s="80"/>
      <c r="BA11" s="80"/>
      <c r="BB11" s="80"/>
      <c r="BC11" s="80"/>
      <c r="BD11" s="80"/>
      <c r="BE11" s="80"/>
    </row>
    <row r="12" spans="1:57" ht="13.5" customHeight="1">
      <c r="A12" s="78"/>
      <c r="B12" s="78"/>
      <c r="C12" s="78"/>
      <c r="D12" s="81" t="s">
        <v>10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80" t="s">
        <v>11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110" t="s">
        <v>11</v>
      </c>
      <c r="AP12" s="110"/>
      <c r="AQ12" s="110"/>
      <c r="AR12" s="110"/>
      <c r="AS12" s="110"/>
      <c r="AT12" s="110"/>
      <c r="AU12" s="110"/>
      <c r="AV12" s="110"/>
      <c r="AW12" s="110"/>
      <c r="AX12" s="80">
        <f>SUM(AX10:BE11)</f>
        <v>0</v>
      </c>
      <c r="AY12" s="80"/>
      <c r="AZ12" s="80"/>
      <c r="BA12" s="80"/>
      <c r="BB12" s="80"/>
      <c r="BC12" s="80"/>
      <c r="BD12" s="80"/>
      <c r="BE12" s="80"/>
    </row>
    <row r="14" spans="1:57" ht="14.25">
      <c r="A14" s="48" t="s">
        <v>55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6" spans="1:57" ht="13.5">
      <c r="A16" s="5" t="s">
        <v>14</v>
      </c>
      <c r="L16" s="120" t="s">
        <v>123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</row>
    <row r="18" spans="1:57" ht="24.75" customHeight="1">
      <c r="A18" s="118" t="s">
        <v>13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 t="s">
        <v>120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</row>
    <row r="19" ht="9" customHeight="1"/>
    <row r="20" spans="1:57" ht="79.5" customHeight="1">
      <c r="A20" s="85" t="s">
        <v>18</v>
      </c>
      <c r="B20" s="102"/>
      <c r="C20" s="103"/>
      <c r="D20" s="85" t="s">
        <v>20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  <c r="AE20" s="85" t="s">
        <v>56</v>
      </c>
      <c r="AF20" s="102"/>
      <c r="AG20" s="102"/>
      <c r="AH20" s="102"/>
      <c r="AI20" s="102"/>
      <c r="AJ20" s="102"/>
      <c r="AK20" s="102"/>
      <c r="AL20" s="102"/>
      <c r="AM20" s="102"/>
      <c r="AN20" s="103"/>
      <c r="AO20" s="85" t="s">
        <v>57</v>
      </c>
      <c r="AP20" s="102"/>
      <c r="AQ20" s="102"/>
      <c r="AR20" s="102"/>
      <c r="AS20" s="102"/>
      <c r="AT20" s="103"/>
      <c r="AU20" s="85" t="s">
        <v>93</v>
      </c>
      <c r="AV20" s="102"/>
      <c r="AW20" s="102"/>
      <c r="AX20" s="102"/>
      <c r="AY20" s="102"/>
      <c r="AZ20" s="102"/>
      <c r="BA20" s="102"/>
      <c r="BB20" s="102"/>
      <c r="BC20" s="102"/>
      <c r="BD20" s="102"/>
      <c r="BE20" s="103"/>
    </row>
    <row r="21" spans="1:57" ht="13.5">
      <c r="A21" s="85">
        <v>1</v>
      </c>
      <c r="B21" s="102"/>
      <c r="C21" s="103"/>
      <c r="D21" s="85">
        <v>2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/>
      <c r="AE21" s="85">
        <v>3</v>
      </c>
      <c r="AF21" s="102"/>
      <c r="AG21" s="102"/>
      <c r="AH21" s="102"/>
      <c r="AI21" s="102"/>
      <c r="AJ21" s="102"/>
      <c r="AK21" s="102"/>
      <c r="AL21" s="102"/>
      <c r="AM21" s="102"/>
      <c r="AN21" s="103"/>
      <c r="AO21" s="85">
        <v>4</v>
      </c>
      <c r="AP21" s="102"/>
      <c r="AQ21" s="102"/>
      <c r="AR21" s="102"/>
      <c r="AS21" s="102"/>
      <c r="AT21" s="103"/>
      <c r="AU21" s="85">
        <v>5</v>
      </c>
      <c r="AV21" s="102"/>
      <c r="AW21" s="102"/>
      <c r="AX21" s="102"/>
      <c r="AY21" s="102"/>
      <c r="AZ21" s="102"/>
      <c r="BA21" s="102"/>
      <c r="BB21" s="102"/>
      <c r="BC21" s="102"/>
      <c r="BD21" s="102"/>
      <c r="BE21" s="103"/>
    </row>
    <row r="22" spans="1:57" ht="13.5">
      <c r="A22" s="85" t="s">
        <v>31</v>
      </c>
      <c r="B22" s="102"/>
      <c r="C22" s="103"/>
      <c r="D22" s="85" t="s">
        <v>137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7"/>
      <c r="AF22" s="108"/>
      <c r="AG22" s="108"/>
      <c r="AH22" s="108"/>
      <c r="AI22" s="108"/>
      <c r="AJ22" s="108"/>
      <c r="AK22" s="108"/>
      <c r="AL22" s="108"/>
      <c r="AM22" s="108"/>
      <c r="AN22" s="89"/>
      <c r="AO22" s="107"/>
      <c r="AP22" s="108"/>
      <c r="AQ22" s="108"/>
      <c r="AR22" s="108"/>
      <c r="AS22" s="108"/>
      <c r="AT22" s="89"/>
      <c r="AU22" s="107">
        <v>65128</v>
      </c>
      <c r="AV22" s="108"/>
      <c r="AW22" s="108"/>
      <c r="AX22" s="108"/>
      <c r="AY22" s="108"/>
      <c r="AZ22" s="108"/>
      <c r="BA22" s="108"/>
      <c r="BB22" s="108"/>
      <c r="BC22" s="108"/>
      <c r="BD22" s="108"/>
      <c r="BE22" s="89"/>
    </row>
    <row r="23" spans="1:57" ht="13.5" customHeight="1">
      <c r="A23" s="85" t="s">
        <v>35</v>
      </c>
      <c r="B23" s="102"/>
      <c r="C23" s="103"/>
      <c r="D23" s="85" t="s">
        <v>139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07"/>
      <c r="AF23" s="108"/>
      <c r="AG23" s="108"/>
      <c r="AH23" s="108"/>
      <c r="AI23" s="108"/>
      <c r="AJ23" s="108"/>
      <c r="AK23" s="108"/>
      <c r="AL23" s="108"/>
      <c r="AM23" s="108"/>
      <c r="AN23" s="89"/>
      <c r="AO23" s="107"/>
      <c r="AP23" s="108"/>
      <c r="AQ23" s="108"/>
      <c r="AR23" s="108"/>
      <c r="AS23" s="108"/>
      <c r="AT23" s="89"/>
      <c r="AU23" s="107">
        <v>483963.7</v>
      </c>
      <c r="AV23" s="108"/>
      <c r="AW23" s="108"/>
      <c r="AX23" s="108"/>
      <c r="AY23" s="108"/>
      <c r="AZ23" s="108"/>
      <c r="BA23" s="108"/>
      <c r="BB23" s="108"/>
      <c r="BC23" s="108"/>
      <c r="BD23" s="108"/>
      <c r="BE23" s="89"/>
    </row>
    <row r="24" spans="1:57" ht="13.5" customHeight="1">
      <c r="A24" s="85"/>
      <c r="B24" s="102"/>
      <c r="C24" s="103"/>
      <c r="D24" s="81" t="s">
        <v>10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107">
        <f>SUM(AE22:AE23)</f>
        <v>0</v>
      </c>
      <c r="AF24" s="108"/>
      <c r="AG24" s="108"/>
      <c r="AH24" s="108"/>
      <c r="AI24" s="108"/>
      <c r="AJ24" s="108"/>
      <c r="AK24" s="108"/>
      <c r="AL24" s="108"/>
      <c r="AM24" s="108"/>
      <c r="AN24" s="89"/>
      <c r="AO24" s="107" t="s">
        <v>11</v>
      </c>
      <c r="AP24" s="108"/>
      <c r="AQ24" s="108"/>
      <c r="AR24" s="108"/>
      <c r="AS24" s="108"/>
      <c r="AT24" s="89"/>
      <c r="AU24" s="114">
        <f>SUM(AU22:AU23)</f>
        <v>549091.7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6"/>
    </row>
    <row r="25" spans="1:57" ht="13.5">
      <c r="A25" s="20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3.5">
      <c r="A26" s="5" t="s">
        <v>14</v>
      </c>
      <c r="L26" s="120" t="s">
        <v>124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</row>
    <row r="28" spans="1:57" ht="24.75" customHeight="1">
      <c r="A28" s="118" t="s">
        <v>13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9" t="s">
        <v>120</v>
      </c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</row>
    <row r="30" spans="1:57" ht="13.5">
      <c r="A30" s="85" t="s">
        <v>18</v>
      </c>
      <c r="B30" s="102"/>
      <c r="C30" s="103"/>
      <c r="D30" s="85" t="s">
        <v>20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85" t="s">
        <v>56</v>
      </c>
      <c r="AF30" s="102"/>
      <c r="AG30" s="102"/>
      <c r="AH30" s="102"/>
      <c r="AI30" s="102"/>
      <c r="AJ30" s="102"/>
      <c r="AK30" s="102"/>
      <c r="AL30" s="102"/>
      <c r="AM30" s="102"/>
      <c r="AN30" s="103"/>
      <c r="AO30" s="85" t="s">
        <v>57</v>
      </c>
      <c r="AP30" s="102"/>
      <c r="AQ30" s="102"/>
      <c r="AR30" s="102"/>
      <c r="AS30" s="102"/>
      <c r="AT30" s="103"/>
      <c r="AU30" s="85" t="s">
        <v>93</v>
      </c>
      <c r="AV30" s="102"/>
      <c r="AW30" s="102"/>
      <c r="AX30" s="102"/>
      <c r="AY30" s="102"/>
      <c r="AZ30" s="102"/>
      <c r="BA30" s="102"/>
      <c r="BB30" s="102"/>
      <c r="BC30" s="102"/>
      <c r="BD30" s="102"/>
      <c r="BE30" s="103"/>
    </row>
    <row r="31" spans="1:57" ht="13.5">
      <c r="A31" s="85">
        <v>1</v>
      </c>
      <c r="B31" s="102"/>
      <c r="C31" s="103"/>
      <c r="D31" s="85">
        <v>2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85">
        <v>3</v>
      </c>
      <c r="AF31" s="102"/>
      <c r="AG31" s="102"/>
      <c r="AH31" s="102"/>
      <c r="AI31" s="102"/>
      <c r="AJ31" s="102"/>
      <c r="AK31" s="102"/>
      <c r="AL31" s="102"/>
      <c r="AM31" s="102"/>
      <c r="AN31" s="103"/>
      <c r="AO31" s="85">
        <v>4</v>
      </c>
      <c r="AP31" s="102"/>
      <c r="AQ31" s="102"/>
      <c r="AR31" s="102"/>
      <c r="AS31" s="102"/>
      <c r="AT31" s="103"/>
      <c r="AU31" s="85">
        <v>5</v>
      </c>
      <c r="AV31" s="102"/>
      <c r="AW31" s="102"/>
      <c r="AX31" s="102"/>
      <c r="AY31" s="102"/>
      <c r="AZ31" s="102"/>
      <c r="BA31" s="102"/>
      <c r="BB31" s="102"/>
      <c r="BC31" s="102"/>
      <c r="BD31" s="102"/>
      <c r="BE31" s="103"/>
    </row>
    <row r="32" spans="1:57" ht="13.5">
      <c r="A32" s="85" t="s">
        <v>31</v>
      </c>
      <c r="B32" s="102"/>
      <c r="C32" s="103"/>
      <c r="D32" s="85" t="s">
        <v>138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7"/>
      <c r="AF32" s="108"/>
      <c r="AG32" s="108"/>
      <c r="AH32" s="108"/>
      <c r="AI32" s="108"/>
      <c r="AJ32" s="108"/>
      <c r="AK32" s="108"/>
      <c r="AL32" s="108"/>
      <c r="AM32" s="108"/>
      <c r="AN32" s="89"/>
      <c r="AO32" s="107"/>
      <c r="AP32" s="108"/>
      <c r="AQ32" s="108"/>
      <c r="AR32" s="108"/>
      <c r="AS32" s="108"/>
      <c r="AT32" s="89"/>
      <c r="AU32" s="104">
        <v>5208</v>
      </c>
      <c r="AV32" s="105"/>
      <c r="AW32" s="105"/>
      <c r="AX32" s="105"/>
      <c r="AY32" s="105"/>
      <c r="AZ32" s="105"/>
      <c r="BA32" s="105"/>
      <c r="BB32" s="105"/>
      <c r="BC32" s="105"/>
      <c r="BD32" s="105"/>
      <c r="BE32" s="106"/>
    </row>
    <row r="33" spans="1:57" ht="13.5">
      <c r="A33" s="85" t="s">
        <v>112</v>
      </c>
      <c r="B33" s="102"/>
      <c r="C33" s="103"/>
      <c r="D33" s="85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3"/>
      <c r="AE33" s="107"/>
      <c r="AF33" s="108"/>
      <c r="AG33" s="108"/>
      <c r="AH33" s="108"/>
      <c r="AI33" s="108"/>
      <c r="AJ33" s="108"/>
      <c r="AK33" s="108"/>
      <c r="AL33" s="108"/>
      <c r="AM33" s="108"/>
      <c r="AN33" s="89"/>
      <c r="AO33" s="107"/>
      <c r="AP33" s="108"/>
      <c r="AQ33" s="108"/>
      <c r="AR33" s="108"/>
      <c r="AS33" s="108"/>
      <c r="AT33" s="89"/>
      <c r="AU33" s="104"/>
      <c r="AV33" s="105"/>
      <c r="AW33" s="105"/>
      <c r="AX33" s="105"/>
      <c r="AY33" s="105"/>
      <c r="AZ33" s="105"/>
      <c r="BA33" s="105"/>
      <c r="BB33" s="105"/>
      <c r="BC33" s="105"/>
      <c r="BD33" s="105"/>
      <c r="BE33" s="106"/>
    </row>
    <row r="34" spans="1:57" ht="13.5">
      <c r="A34" s="85"/>
      <c r="B34" s="102"/>
      <c r="C34" s="103"/>
      <c r="D34" s="81" t="s">
        <v>10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107">
        <f>SUM(AE32:AN33)</f>
        <v>0</v>
      </c>
      <c r="AF34" s="108"/>
      <c r="AG34" s="108"/>
      <c r="AH34" s="108"/>
      <c r="AI34" s="108"/>
      <c r="AJ34" s="108"/>
      <c r="AK34" s="108"/>
      <c r="AL34" s="108"/>
      <c r="AM34" s="108"/>
      <c r="AN34" s="89"/>
      <c r="AO34" s="107" t="s">
        <v>11</v>
      </c>
      <c r="AP34" s="108"/>
      <c r="AQ34" s="108"/>
      <c r="AR34" s="108"/>
      <c r="AS34" s="108"/>
      <c r="AT34" s="89"/>
      <c r="AU34" s="121">
        <f>ROUND(AU32+AU33,0)</f>
        <v>5208</v>
      </c>
      <c r="AV34" s="122"/>
      <c r="AW34" s="122"/>
      <c r="AX34" s="122"/>
      <c r="AY34" s="122"/>
      <c r="AZ34" s="122"/>
      <c r="BA34" s="122"/>
      <c r="BB34" s="122"/>
      <c r="BC34" s="122"/>
      <c r="BD34" s="122"/>
      <c r="BE34" s="123"/>
    </row>
    <row r="35" spans="1:57" ht="13.5">
      <c r="A35" s="20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3.5">
      <c r="A36" s="5" t="s">
        <v>14</v>
      </c>
      <c r="L36" s="120" t="s">
        <v>171</v>
      </c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</row>
    <row r="38" spans="1:57" ht="24.75" customHeight="1">
      <c r="A38" s="118" t="s">
        <v>13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9" t="s">
        <v>120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</row>
    <row r="40" spans="1:57" ht="13.5">
      <c r="A40" s="85" t="s">
        <v>18</v>
      </c>
      <c r="B40" s="102"/>
      <c r="C40" s="103"/>
      <c r="D40" s="85" t="s">
        <v>20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3"/>
      <c r="AE40" s="85" t="s">
        <v>56</v>
      </c>
      <c r="AF40" s="102"/>
      <c r="AG40" s="102"/>
      <c r="AH40" s="102"/>
      <c r="AI40" s="102"/>
      <c r="AJ40" s="102"/>
      <c r="AK40" s="102"/>
      <c r="AL40" s="102"/>
      <c r="AM40" s="102"/>
      <c r="AN40" s="103"/>
      <c r="AO40" s="85" t="s">
        <v>57</v>
      </c>
      <c r="AP40" s="102"/>
      <c r="AQ40" s="102"/>
      <c r="AR40" s="102"/>
      <c r="AS40" s="102"/>
      <c r="AT40" s="103"/>
      <c r="AU40" s="85" t="s">
        <v>93</v>
      </c>
      <c r="AV40" s="102"/>
      <c r="AW40" s="102"/>
      <c r="AX40" s="102"/>
      <c r="AY40" s="102"/>
      <c r="AZ40" s="102"/>
      <c r="BA40" s="102"/>
      <c r="BB40" s="102"/>
      <c r="BC40" s="102"/>
      <c r="BD40" s="102"/>
      <c r="BE40" s="103"/>
    </row>
    <row r="41" spans="1:57" ht="13.5">
      <c r="A41" s="85">
        <v>1</v>
      </c>
      <c r="B41" s="102"/>
      <c r="C41" s="103"/>
      <c r="D41" s="85">
        <v>2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3"/>
      <c r="AE41" s="85">
        <v>3</v>
      </c>
      <c r="AF41" s="102"/>
      <c r="AG41" s="102"/>
      <c r="AH41" s="102"/>
      <c r="AI41" s="102"/>
      <c r="AJ41" s="102"/>
      <c r="AK41" s="102"/>
      <c r="AL41" s="102"/>
      <c r="AM41" s="102"/>
      <c r="AN41" s="103"/>
      <c r="AO41" s="85">
        <v>4</v>
      </c>
      <c r="AP41" s="102"/>
      <c r="AQ41" s="102"/>
      <c r="AR41" s="102"/>
      <c r="AS41" s="102"/>
      <c r="AT41" s="103"/>
      <c r="AU41" s="85">
        <v>5</v>
      </c>
      <c r="AV41" s="102"/>
      <c r="AW41" s="102"/>
      <c r="AX41" s="102"/>
      <c r="AY41" s="102"/>
      <c r="AZ41" s="102"/>
      <c r="BA41" s="102"/>
      <c r="BB41" s="102"/>
      <c r="BC41" s="102"/>
      <c r="BD41" s="102"/>
      <c r="BE41" s="103"/>
    </row>
    <row r="42" spans="1:57" ht="13.5">
      <c r="A42" s="85" t="s">
        <v>31</v>
      </c>
      <c r="B42" s="102"/>
      <c r="C42" s="103"/>
      <c r="D42" s="85" t="s">
        <v>172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  <c r="AE42" s="107"/>
      <c r="AF42" s="108"/>
      <c r="AG42" s="108"/>
      <c r="AH42" s="108"/>
      <c r="AI42" s="108"/>
      <c r="AJ42" s="108"/>
      <c r="AK42" s="108"/>
      <c r="AL42" s="108"/>
      <c r="AM42" s="108"/>
      <c r="AN42" s="89"/>
      <c r="AO42" s="107"/>
      <c r="AP42" s="108"/>
      <c r="AQ42" s="108"/>
      <c r="AR42" s="108"/>
      <c r="AS42" s="108"/>
      <c r="AT42" s="89"/>
      <c r="AU42" s="107">
        <v>54000</v>
      </c>
      <c r="AV42" s="108"/>
      <c r="AW42" s="108"/>
      <c r="AX42" s="108"/>
      <c r="AY42" s="108"/>
      <c r="AZ42" s="108"/>
      <c r="BA42" s="108"/>
      <c r="BB42" s="108"/>
      <c r="BC42" s="108"/>
      <c r="BD42" s="108"/>
      <c r="BE42" s="89"/>
    </row>
    <row r="43" spans="1:57" ht="13.5">
      <c r="A43" s="85" t="s">
        <v>112</v>
      </c>
      <c r="B43" s="102"/>
      <c r="C43" s="103"/>
      <c r="D43" s="85" t="s">
        <v>184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107"/>
      <c r="AF43" s="108"/>
      <c r="AG43" s="108"/>
      <c r="AH43" s="108"/>
      <c r="AI43" s="108"/>
      <c r="AJ43" s="108"/>
      <c r="AK43" s="108"/>
      <c r="AL43" s="108"/>
      <c r="AM43" s="108"/>
      <c r="AN43" s="89"/>
      <c r="AO43" s="107"/>
      <c r="AP43" s="108"/>
      <c r="AQ43" s="108"/>
      <c r="AR43" s="108"/>
      <c r="AS43" s="108"/>
      <c r="AT43" s="89"/>
      <c r="AU43" s="107">
        <v>228.36</v>
      </c>
      <c r="AV43" s="108"/>
      <c r="AW43" s="108"/>
      <c r="AX43" s="108"/>
      <c r="AY43" s="108"/>
      <c r="AZ43" s="108"/>
      <c r="BA43" s="108"/>
      <c r="BB43" s="108"/>
      <c r="BC43" s="108"/>
      <c r="BD43" s="108"/>
      <c r="BE43" s="89"/>
    </row>
    <row r="44" spans="1:57" ht="13.5">
      <c r="A44" s="85"/>
      <c r="B44" s="102"/>
      <c r="C44" s="103"/>
      <c r="D44" s="81" t="s">
        <v>10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3"/>
      <c r="AE44" s="107">
        <f>SUM(AE42:AN43)</f>
        <v>0</v>
      </c>
      <c r="AF44" s="108"/>
      <c r="AG44" s="108"/>
      <c r="AH44" s="108"/>
      <c r="AI44" s="108"/>
      <c r="AJ44" s="108"/>
      <c r="AK44" s="108"/>
      <c r="AL44" s="108"/>
      <c r="AM44" s="108"/>
      <c r="AN44" s="89"/>
      <c r="AO44" s="107" t="s">
        <v>11</v>
      </c>
      <c r="AP44" s="108"/>
      <c r="AQ44" s="108"/>
      <c r="AR44" s="108"/>
      <c r="AS44" s="108"/>
      <c r="AT44" s="89"/>
      <c r="AU44" s="114">
        <f>AU42+AU43</f>
        <v>54228.36</v>
      </c>
      <c r="AV44" s="115"/>
      <c r="AW44" s="115"/>
      <c r="AX44" s="115"/>
      <c r="AY44" s="115"/>
      <c r="AZ44" s="115"/>
      <c r="BA44" s="115"/>
      <c r="BB44" s="115"/>
      <c r="BC44" s="115"/>
      <c r="BD44" s="115"/>
      <c r="BE44" s="116"/>
    </row>
    <row r="45" spans="1:57" ht="13.5">
      <c r="A45" s="20"/>
      <c r="B45" s="20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3.5">
      <c r="A46" s="20"/>
      <c r="B46" s="20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ht="13.5" customHeight="1"/>
    <row r="48" spans="1:57" ht="14.25">
      <c r="A48" s="48" t="s">
        <v>58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ht="31.5" customHeight="1"/>
    <row r="50" spans="1:57" ht="13.5">
      <c r="A50" s="5" t="s">
        <v>14</v>
      </c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</row>
    <row r="52" spans="1:57" ht="13.5">
      <c r="A52" s="118" t="s">
        <v>13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</row>
    <row r="54" spans="1:57" ht="42.75" customHeight="1">
      <c r="A54" s="85" t="s">
        <v>18</v>
      </c>
      <c r="B54" s="102"/>
      <c r="C54" s="103"/>
      <c r="D54" s="85" t="s">
        <v>52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3"/>
      <c r="AE54" s="85" t="s">
        <v>53</v>
      </c>
      <c r="AF54" s="102"/>
      <c r="AG54" s="102"/>
      <c r="AH54" s="102"/>
      <c r="AI54" s="102"/>
      <c r="AJ54" s="102"/>
      <c r="AK54" s="102"/>
      <c r="AL54" s="102"/>
      <c r="AM54" s="102"/>
      <c r="AN54" s="103"/>
      <c r="AO54" s="85" t="s">
        <v>54</v>
      </c>
      <c r="AP54" s="102"/>
      <c r="AQ54" s="102"/>
      <c r="AR54" s="102"/>
      <c r="AS54" s="102"/>
      <c r="AT54" s="102"/>
      <c r="AU54" s="102"/>
      <c r="AV54" s="102"/>
      <c r="AW54" s="103"/>
      <c r="AX54" s="85" t="s">
        <v>94</v>
      </c>
      <c r="AY54" s="102"/>
      <c r="AZ54" s="102"/>
      <c r="BA54" s="102"/>
      <c r="BB54" s="102"/>
      <c r="BC54" s="102"/>
      <c r="BD54" s="102"/>
      <c r="BE54" s="103"/>
    </row>
    <row r="55" spans="1:57" ht="45.75" customHeight="1">
      <c r="A55" s="85">
        <v>1</v>
      </c>
      <c r="B55" s="102"/>
      <c r="C55" s="103"/>
      <c r="D55" s="85">
        <v>2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3"/>
      <c r="AE55" s="85">
        <v>3</v>
      </c>
      <c r="AF55" s="102"/>
      <c r="AG55" s="102"/>
      <c r="AH55" s="102"/>
      <c r="AI55" s="102"/>
      <c r="AJ55" s="102"/>
      <c r="AK55" s="102"/>
      <c r="AL55" s="102"/>
      <c r="AM55" s="102"/>
      <c r="AN55" s="103"/>
      <c r="AO55" s="85">
        <v>4</v>
      </c>
      <c r="AP55" s="102"/>
      <c r="AQ55" s="102"/>
      <c r="AR55" s="102"/>
      <c r="AS55" s="102"/>
      <c r="AT55" s="102"/>
      <c r="AU55" s="102"/>
      <c r="AV55" s="102"/>
      <c r="AW55" s="103"/>
      <c r="AX55" s="85">
        <v>5</v>
      </c>
      <c r="AY55" s="102"/>
      <c r="AZ55" s="102"/>
      <c r="BA55" s="102"/>
      <c r="BB55" s="102"/>
      <c r="BC55" s="102"/>
      <c r="BD55" s="102"/>
      <c r="BE55" s="103"/>
    </row>
    <row r="56" spans="1:57" ht="13.5">
      <c r="A56" s="85"/>
      <c r="B56" s="102"/>
      <c r="C56" s="103"/>
      <c r="D56" s="85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3"/>
      <c r="AE56" s="107"/>
      <c r="AF56" s="108"/>
      <c r="AG56" s="108"/>
      <c r="AH56" s="108"/>
      <c r="AI56" s="108"/>
      <c r="AJ56" s="108"/>
      <c r="AK56" s="108"/>
      <c r="AL56" s="108"/>
      <c r="AM56" s="108"/>
      <c r="AN56" s="89"/>
      <c r="AO56" s="104"/>
      <c r="AP56" s="105"/>
      <c r="AQ56" s="105"/>
      <c r="AR56" s="105"/>
      <c r="AS56" s="105"/>
      <c r="AT56" s="105"/>
      <c r="AU56" s="105"/>
      <c r="AV56" s="105"/>
      <c r="AW56" s="106"/>
      <c r="AX56" s="107">
        <f>AE56*AO56</f>
        <v>0</v>
      </c>
      <c r="AY56" s="108"/>
      <c r="AZ56" s="108"/>
      <c r="BA56" s="108"/>
      <c r="BB56" s="108"/>
      <c r="BC56" s="108"/>
      <c r="BD56" s="108"/>
      <c r="BE56" s="89"/>
    </row>
    <row r="57" spans="1:57" ht="13.5">
      <c r="A57" s="85"/>
      <c r="B57" s="102"/>
      <c r="C57" s="103"/>
      <c r="D57" s="85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3"/>
      <c r="AE57" s="107"/>
      <c r="AF57" s="108"/>
      <c r="AG57" s="108"/>
      <c r="AH57" s="108"/>
      <c r="AI57" s="108"/>
      <c r="AJ57" s="108"/>
      <c r="AK57" s="108"/>
      <c r="AL57" s="108"/>
      <c r="AM57" s="108"/>
      <c r="AN57" s="89"/>
      <c r="AO57" s="104"/>
      <c r="AP57" s="105"/>
      <c r="AQ57" s="105"/>
      <c r="AR57" s="105"/>
      <c r="AS57" s="105"/>
      <c r="AT57" s="105"/>
      <c r="AU57" s="105"/>
      <c r="AV57" s="105"/>
      <c r="AW57" s="106"/>
      <c r="AX57" s="107">
        <f>AE57*AO57</f>
        <v>0</v>
      </c>
      <c r="AY57" s="108"/>
      <c r="AZ57" s="108"/>
      <c r="BA57" s="108"/>
      <c r="BB57" s="108"/>
      <c r="BC57" s="108"/>
      <c r="BD57" s="108"/>
      <c r="BE57" s="89"/>
    </row>
    <row r="58" spans="1:57" ht="13.5" customHeight="1">
      <c r="A58" s="85"/>
      <c r="B58" s="102"/>
      <c r="C58" s="103"/>
      <c r="D58" s="81" t="s">
        <v>10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3"/>
      <c r="AE58" s="107" t="s">
        <v>11</v>
      </c>
      <c r="AF58" s="108"/>
      <c r="AG58" s="108"/>
      <c r="AH58" s="108"/>
      <c r="AI58" s="108"/>
      <c r="AJ58" s="108"/>
      <c r="AK58" s="108"/>
      <c r="AL58" s="108"/>
      <c r="AM58" s="108"/>
      <c r="AN58" s="89"/>
      <c r="AO58" s="104" t="s">
        <v>11</v>
      </c>
      <c r="AP58" s="105"/>
      <c r="AQ58" s="105"/>
      <c r="AR58" s="105"/>
      <c r="AS58" s="105"/>
      <c r="AT58" s="105"/>
      <c r="AU58" s="105"/>
      <c r="AV58" s="105"/>
      <c r="AW58" s="106"/>
      <c r="AX58" s="107">
        <f>SUM(AX56:BE57)</f>
        <v>0</v>
      </c>
      <c r="AY58" s="108"/>
      <c r="AZ58" s="108"/>
      <c r="BA58" s="108"/>
      <c r="BB58" s="108"/>
      <c r="BC58" s="108"/>
      <c r="BD58" s="108"/>
      <c r="BE58" s="89"/>
    </row>
    <row r="59" ht="46.5" customHeight="1"/>
    <row r="60" spans="1:57" ht="30.75" customHeight="1">
      <c r="A60" s="124" t="s">
        <v>59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3.5" customHeight="1">
      <c r="A61" s="5" t="s">
        <v>14</v>
      </c>
      <c r="L61" s="120" t="s">
        <v>125</v>
      </c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</row>
    <row r="63" spans="1:57" ht="26.25" customHeight="1">
      <c r="A63" s="118" t="s">
        <v>13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9" t="s">
        <v>120</v>
      </c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</row>
    <row r="65" spans="1:57" ht="39" customHeight="1">
      <c r="A65" s="78" t="s">
        <v>18</v>
      </c>
      <c r="B65" s="78"/>
      <c r="C65" s="78"/>
      <c r="D65" s="78" t="s">
        <v>52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 t="s">
        <v>53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 t="s">
        <v>54</v>
      </c>
      <c r="AP65" s="78"/>
      <c r="AQ65" s="78"/>
      <c r="AR65" s="78"/>
      <c r="AS65" s="78"/>
      <c r="AT65" s="78"/>
      <c r="AU65" s="78"/>
      <c r="AV65" s="78"/>
      <c r="AW65" s="78"/>
      <c r="AX65" s="78" t="s">
        <v>94</v>
      </c>
      <c r="AY65" s="78"/>
      <c r="AZ65" s="78"/>
      <c r="BA65" s="78"/>
      <c r="BB65" s="78"/>
      <c r="BC65" s="78"/>
      <c r="BD65" s="78"/>
      <c r="BE65" s="78"/>
    </row>
    <row r="66" spans="1:57" ht="13.5">
      <c r="A66" s="78">
        <v>1</v>
      </c>
      <c r="B66" s="78"/>
      <c r="C66" s="78"/>
      <c r="D66" s="78">
        <v>2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>
        <v>3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8">
        <v>4</v>
      </c>
      <c r="AP66" s="78"/>
      <c r="AQ66" s="78"/>
      <c r="AR66" s="78"/>
      <c r="AS66" s="78"/>
      <c r="AT66" s="78"/>
      <c r="AU66" s="78"/>
      <c r="AV66" s="78"/>
      <c r="AW66" s="78"/>
      <c r="AX66" s="78">
        <v>5</v>
      </c>
      <c r="AY66" s="78"/>
      <c r="AZ66" s="78"/>
      <c r="BA66" s="78"/>
      <c r="BB66" s="78"/>
      <c r="BC66" s="78"/>
      <c r="BD66" s="78"/>
      <c r="BE66" s="78"/>
    </row>
    <row r="67" spans="1:57" ht="13.5">
      <c r="A67" s="78"/>
      <c r="B67" s="78"/>
      <c r="C67" s="78"/>
      <c r="D67" s="125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7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110"/>
      <c r="AP67" s="110"/>
      <c r="AQ67" s="110"/>
      <c r="AR67" s="110"/>
      <c r="AS67" s="110"/>
      <c r="AT67" s="110"/>
      <c r="AU67" s="110"/>
      <c r="AV67" s="110"/>
      <c r="AW67" s="110"/>
      <c r="AX67" s="80"/>
      <c r="AY67" s="80"/>
      <c r="AZ67" s="80"/>
      <c r="BA67" s="80"/>
      <c r="BB67" s="80"/>
      <c r="BC67" s="80"/>
      <c r="BD67" s="80"/>
      <c r="BE67" s="80"/>
    </row>
    <row r="68" spans="1:57" ht="13.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110"/>
      <c r="AP68" s="110"/>
      <c r="AQ68" s="110"/>
      <c r="AR68" s="110"/>
      <c r="AS68" s="110"/>
      <c r="AT68" s="110"/>
      <c r="AU68" s="110"/>
      <c r="AV68" s="110"/>
      <c r="AW68" s="110"/>
      <c r="AX68" s="80"/>
      <c r="AY68" s="80"/>
      <c r="AZ68" s="80"/>
      <c r="BA68" s="80"/>
      <c r="BB68" s="80"/>
      <c r="BC68" s="80"/>
      <c r="BD68" s="80"/>
      <c r="BE68" s="80"/>
    </row>
    <row r="69" spans="1:57" ht="13.5">
      <c r="A69" s="78"/>
      <c r="B69" s="78"/>
      <c r="C69" s="78"/>
      <c r="D69" s="81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110"/>
      <c r="AP69" s="110"/>
      <c r="AQ69" s="110"/>
      <c r="AR69" s="110"/>
      <c r="AS69" s="110"/>
      <c r="AT69" s="110"/>
      <c r="AU69" s="110"/>
      <c r="AV69" s="110"/>
      <c r="AW69" s="110"/>
      <c r="AX69" s="80"/>
      <c r="AY69" s="80"/>
      <c r="AZ69" s="80"/>
      <c r="BA69" s="80"/>
      <c r="BB69" s="80"/>
      <c r="BC69" s="80"/>
      <c r="BD69" s="80"/>
      <c r="BE69" s="80"/>
    </row>
  </sheetData>
  <sheetProtection/>
  <mergeCells count="172">
    <mergeCell ref="AO55:AW55"/>
    <mergeCell ref="AX58:BE58"/>
    <mergeCell ref="AO58:AW58"/>
    <mergeCell ref="AX57:BE57"/>
    <mergeCell ref="AO57:AW57"/>
    <mergeCell ref="AO67:AW67"/>
    <mergeCell ref="AX65:BE65"/>
    <mergeCell ref="AX56:BE56"/>
    <mergeCell ref="AX55:BE55"/>
    <mergeCell ref="AX69:BE69"/>
    <mergeCell ref="A69:C69"/>
    <mergeCell ref="D69:AD69"/>
    <mergeCell ref="AE69:AN69"/>
    <mergeCell ref="AO69:AW69"/>
    <mergeCell ref="AE68:AN68"/>
    <mergeCell ref="AO68:AW68"/>
    <mergeCell ref="A68:C68"/>
    <mergeCell ref="D68:AD68"/>
    <mergeCell ref="A63:T63"/>
    <mergeCell ref="U63:BE63"/>
    <mergeCell ref="AX68:BE68"/>
    <mergeCell ref="A67:C67"/>
    <mergeCell ref="D67:AD67"/>
    <mergeCell ref="AE67:AN67"/>
    <mergeCell ref="AX67:BE67"/>
    <mergeCell ref="A66:C66"/>
    <mergeCell ref="D66:AD66"/>
    <mergeCell ref="AX66:BE66"/>
    <mergeCell ref="A65:C65"/>
    <mergeCell ref="D65:AD65"/>
    <mergeCell ref="AE65:AN65"/>
    <mergeCell ref="AO65:AW65"/>
    <mergeCell ref="AE66:AN66"/>
    <mergeCell ref="AO66:AW66"/>
    <mergeCell ref="AE58:AN58"/>
    <mergeCell ref="A60:BE60"/>
    <mergeCell ref="L61:BE61"/>
    <mergeCell ref="D57:AD57"/>
    <mergeCell ref="AE57:AN57"/>
    <mergeCell ref="D58:AD58"/>
    <mergeCell ref="A58:C58"/>
    <mergeCell ref="A57:C57"/>
    <mergeCell ref="A56:C56"/>
    <mergeCell ref="D56:AD56"/>
    <mergeCell ref="L36:BE36"/>
    <mergeCell ref="A38:T38"/>
    <mergeCell ref="U38:BE38"/>
    <mergeCell ref="A40:C40"/>
    <mergeCell ref="U52:BE52"/>
    <mergeCell ref="AO56:AW56"/>
    <mergeCell ref="AX54:BE54"/>
    <mergeCell ref="AE56:AN56"/>
    <mergeCell ref="D55:AD55"/>
    <mergeCell ref="AE55:AN55"/>
    <mergeCell ref="A52:T52"/>
    <mergeCell ref="A34:C34"/>
    <mergeCell ref="A55:C55"/>
    <mergeCell ref="D31:AD31"/>
    <mergeCell ref="A44:C44"/>
    <mergeCell ref="D44:AD44"/>
    <mergeCell ref="AE44:AN44"/>
    <mergeCell ref="AU33:BE33"/>
    <mergeCell ref="A32:C32"/>
    <mergeCell ref="A54:C54"/>
    <mergeCell ref="D54:AD54"/>
    <mergeCell ref="AE54:AN54"/>
    <mergeCell ref="AO54:AW54"/>
    <mergeCell ref="AU34:BE34"/>
    <mergeCell ref="A48:BE48"/>
    <mergeCell ref="L50:BE50"/>
    <mergeCell ref="AO32:AT32"/>
    <mergeCell ref="A30:C30"/>
    <mergeCell ref="D34:AD34"/>
    <mergeCell ref="AE34:AN34"/>
    <mergeCell ref="AO34:AT34"/>
    <mergeCell ref="A33:C33"/>
    <mergeCell ref="D33:AD33"/>
    <mergeCell ref="AE33:AN33"/>
    <mergeCell ref="AO33:AT33"/>
    <mergeCell ref="A31:C31"/>
    <mergeCell ref="AU30:BE30"/>
    <mergeCell ref="AU31:BE31"/>
    <mergeCell ref="AU32:BE32"/>
    <mergeCell ref="D30:AD30"/>
    <mergeCell ref="AE30:AN30"/>
    <mergeCell ref="AO30:AT30"/>
    <mergeCell ref="AE31:AN31"/>
    <mergeCell ref="AO31:AT31"/>
    <mergeCell ref="D32:AD32"/>
    <mergeCell ref="AE32:AN32"/>
    <mergeCell ref="L26:BE26"/>
    <mergeCell ref="A28:T28"/>
    <mergeCell ref="U28:BE28"/>
    <mergeCell ref="A24:C24"/>
    <mergeCell ref="D24:AD24"/>
    <mergeCell ref="AE24:AN24"/>
    <mergeCell ref="AO24:AT24"/>
    <mergeCell ref="A14:BE14"/>
    <mergeCell ref="L16:BE16"/>
    <mergeCell ref="A18:T18"/>
    <mergeCell ref="U18:BE18"/>
    <mergeCell ref="AU21:BE21"/>
    <mergeCell ref="AU24:BE24"/>
    <mergeCell ref="A21:C21"/>
    <mergeCell ref="D21:AD21"/>
    <mergeCell ref="AE21:AN21"/>
    <mergeCell ref="AO21:AT21"/>
    <mergeCell ref="AU22:BE22"/>
    <mergeCell ref="A22:C22"/>
    <mergeCell ref="D22:AD22"/>
    <mergeCell ref="AE22:AN22"/>
    <mergeCell ref="AO22:AT22"/>
    <mergeCell ref="A11:C11"/>
    <mergeCell ref="D11:AD11"/>
    <mergeCell ref="AE11:AN11"/>
    <mergeCell ref="AO11:AW11"/>
    <mergeCell ref="AO12:AW12"/>
    <mergeCell ref="A20:C20"/>
    <mergeCell ref="D20:AD20"/>
    <mergeCell ref="AE20:AN20"/>
    <mergeCell ref="AO20:AT20"/>
    <mergeCell ref="AU20:BE20"/>
    <mergeCell ref="AU23:BE23"/>
    <mergeCell ref="A23:C23"/>
    <mergeCell ref="D23:AD23"/>
    <mergeCell ref="AE23:AN23"/>
    <mergeCell ref="AO23:AT23"/>
    <mergeCell ref="AX11:BE11"/>
    <mergeCell ref="A12:C12"/>
    <mergeCell ref="D12:AD12"/>
    <mergeCell ref="AE12:AN12"/>
    <mergeCell ref="AX12:BE12"/>
    <mergeCell ref="AX8:BE8"/>
    <mergeCell ref="AX10:BE10"/>
    <mergeCell ref="A9:C9"/>
    <mergeCell ref="D9:AD9"/>
    <mergeCell ref="AE9:AN9"/>
    <mergeCell ref="AO10:AW10"/>
    <mergeCell ref="AO8:AW8"/>
    <mergeCell ref="A10:C10"/>
    <mergeCell ref="D10:AD10"/>
    <mergeCell ref="AE10:AN10"/>
    <mergeCell ref="A8:C8"/>
    <mergeCell ref="D8:AD8"/>
    <mergeCell ref="AE8:AN8"/>
    <mergeCell ref="A2:BE2"/>
    <mergeCell ref="L4:BE4"/>
    <mergeCell ref="A6:T6"/>
    <mergeCell ref="U6:BE6"/>
    <mergeCell ref="A41:C41"/>
    <mergeCell ref="D41:AD41"/>
    <mergeCell ref="AE41:AN41"/>
    <mergeCell ref="AO41:AT41"/>
    <mergeCell ref="AO9:AW9"/>
    <mergeCell ref="AX9:BE9"/>
    <mergeCell ref="AO43:AT43"/>
    <mergeCell ref="AU43:BE43"/>
    <mergeCell ref="D40:AD40"/>
    <mergeCell ref="AE40:AN40"/>
    <mergeCell ref="AO40:AT40"/>
    <mergeCell ref="AU40:BE40"/>
    <mergeCell ref="AU41:BE41"/>
    <mergeCell ref="AO44:AT44"/>
    <mergeCell ref="AU44:BE44"/>
    <mergeCell ref="A42:C42"/>
    <mergeCell ref="D42:AD42"/>
    <mergeCell ref="AE42:AN42"/>
    <mergeCell ref="AO42:AT42"/>
    <mergeCell ref="AU42:BE42"/>
    <mergeCell ref="A43:C43"/>
    <mergeCell ref="D43:AD43"/>
    <mergeCell ref="AE43:AN43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59"/>
  <sheetViews>
    <sheetView showGridLines="0" zoomScalePageLayoutView="0" workbookViewId="0" topLeftCell="A37">
      <selection activeCell="CC24" sqref="CC24"/>
    </sheetView>
  </sheetViews>
  <sheetFormatPr defaultColWidth="1.83203125" defaultRowHeight="12.75"/>
  <cols>
    <col min="1" max="10" width="1.83203125" style="4" customWidth="1"/>
    <col min="11" max="11" width="3.83203125" style="4" customWidth="1"/>
    <col min="12" max="19" width="1.83203125" style="4" customWidth="1"/>
    <col min="20" max="20" width="2.83203125" style="4" customWidth="1"/>
    <col min="21" max="21" width="2.33203125" style="4" customWidth="1"/>
    <col min="22" max="16384" width="1.83203125" style="4" customWidth="1"/>
  </cols>
  <sheetData>
    <row r="1" ht="6" customHeight="1"/>
    <row r="2" spans="1:57" ht="14.25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4" spans="1:57" ht="13.5">
      <c r="A4" s="5" t="s">
        <v>14</v>
      </c>
      <c r="L4" s="117" t="s">
        <v>122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</row>
    <row r="6" spans="1:57" ht="25.5" customHeight="1">
      <c r="A6" s="118" t="s">
        <v>13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 t="s">
        <v>119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</row>
    <row r="7" ht="11.25" customHeight="1"/>
    <row r="8" spans="1:57" ht="46.5" customHeight="1">
      <c r="A8" s="78" t="s">
        <v>18</v>
      </c>
      <c r="B8" s="78"/>
      <c r="C8" s="78"/>
      <c r="D8" s="78" t="s">
        <v>52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 t="s">
        <v>53</v>
      </c>
      <c r="AF8" s="78"/>
      <c r="AG8" s="78"/>
      <c r="AH8" s="78"/>
      <c r="AI8" s="78"/>
      <c r="AJ8" s="78"/>
      <c r="AK8" s="78"/>
      <c r="AL8" s="78"/>
      <c r="AM8" s="78"/>
      <c r="AN8" s="78"/>
      <c r="AO8" s="78" t="s">
        <v>54</v>
      </c>
      <c r="AP8" s="78"/>
      <c r="AQ8" s="78"/>
      <c r="AR8" s="78"/>
      <c r="AS8" s="78"/>
      <c r="AT8" s="78"/>
      <c r="AU8" s="78"/>
      <c r="AV8" s="78"/>
      <c r="AW8" s="78"/>
      <c r="AX8" s="78" t="s">
        <v>94</v>
      </c>
      <c r="AY8" s="78"/>
      <c r="AZ8" s="78"/>
      <c r="BA8" s="78"/>
      <c r="BB8" s="78"/>
      <c r="BC8" s="78"/>
      <c r="BD8" s="78"/>
      <c r="BE8" s="78"/>
    </row>
    <row r="9" spans="1:57" ht="13.5">
      <c r="A9" s="78">
        <v>1</v>
      </c>
      <c r="B9" s="78"/>
      <c r="C9" s="78"/>
      <c r="D9" s="78">
        <v>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>
        <v>3</v>
      </c>
      <c r="AF9" s="78"/>
      <c r="AG9" s="78"/>
      <c r="AH9" s="78"/>
      <c r="AI9" s="78"/>
      <c r="AJ9" s="78"/>
      <c r="AK9" s="78"/>
      <c r="AL9" s="78"/>
      <c r="AM9" s="78"/>
      <c r="AN9" s="78"/>
      <c r="AO9" s="78">
        <v>4</v>
      </c>
      <c r="AP9" s="78"/>
      <c r="AQ9" s="78"/>
      <c r="AR9" s="78"/>
      <c r="AS9" s="78"/>
      <c r="AT9" s="78"/>
      <c r="AU9" s="78"/>
      <c r="AV9" s="78"/>
      <c r="AW9" s="78"/>
      <c r="AX9" s="78">
        <v>5</v>
      </c>
      <c r="AY9" s="78"/>
      <c r="AZ9" s="78"/>
      <c r="BA9" s="78"/>
      <c r="BB9" s="78"/>
      <c r="BC9" s="78"/>
      <c r="BD9" s="78"/>
      <c r="BE9" s="78"/>
    </row>
    <row r="10" spans="1:57" ht="13.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110"/>
      <c r="AP10" s="110"/>
      <c r="AQ10" s="110"/>
      <c r="AR10" s="110"/>
      <c r="AS10" s="110"/>
      <c r="AT10" s="110"/>
      <c r="AU10" s="110"/>
      <c r="AV10" s="110"/>
      <c r="AW10" s="110"/>
      <c r="AX10" s="80">
        <f>AE10*AO10</f>
        <v>0</v>
      </c>
      <c r="AY10" s="80"/>
      <c r="AZ10" s="80"/>
      <c r="BA10" s="80"/>
      <c r="BB10" s="80"/>
      <c r="BC10" s="80"/>
      <c r="BD10" s="80"/>
      <c r="BE10" s="80"/>
    </row>
    <row r="11" spans="1:57" ht="13.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110"/>
      <c r="AP11" s="110"/>
      <c r="AQ11" s="110"/>
      <c r="AR11" s="110"/>
      <c r="AS11" s="110"/>
      <c r="AT11" s="110"/>
      <c r="AU11" s="110"/>
      <c r="AV11" s="110"/>
      <c r="AW11" s="110"/>
      <c r="AX11" s="80">
        <f>AE11*AO11</f>
        <v>0</v>
      </c>
      <c r="AY11" s="80"/>
      <c r="AZ11" s="80"/>
      <c r="BA11" s="80"/>
      <c r="BB11" s="80"/>
      <c r="BC11" s="80"/>
      <c r="BD11" s="80"/>
      <c r="BE11" s="80"/>
    </row>
    <row r="12" spans="1:57" ht="13.5" customHeight="1">
      <c r="A12" s="78"/>
      <c r="B12" s="78"/>
      <c r="C12" s="78"/>
      <c r="D12" s="81" t="s">
        <v>10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80" t="s">
        <v>11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110" t="s">
        <v>11</v>
      </c>
      <c r="AP12" s="110"/>
      <c r="AQ12" s="110"/>
      <c r="AR12" s="110"/>
      <c r="AS12" s="110"/>
      <c r="AT12" s="110"/>
      <c r="AU12" s="110"/>
      <c r="AV12" s="110"/>
      <c r="AW12" s="110"/>
      <c r="AX12" s="80">
        <f>SUM(AX10:BE11)</f>
        <v>0</v>
      </c>
      <c r="AY12" s="80"/>
      <c r="AZ12" s="80"/>
      <c r="BA12" s="80"/>
      <c r="BB12" s="80"/>
      <c r="BC12" s="80"/>
      <c r="BD12" s="80"/>
      <c r="BE12" s="80"/>
    </row>
    <row r="14" spans="1:57" ht="14.25">
      <c r="A14" s="48" t="s">
        <v>55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6" spans="1:57" ht="13.5">
      <c r="A16" s="5" t="s">
        <v>14</v>
      </c>
      <c r="L16" s="120" t="s">
        <v>123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</row>
    <row r="18" spans="1:57" ht="24.75" customHeight="1">
      <c r="A18" s="118" t="s">
        <v>13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 t="s">
        <v>119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</row>
    <row r="19" ht="9" customHeight="1"/>
    <row r="20" spans="1:57" ht="79.5" customHeight="1">
      <c r="A20" s="85" t="s">
        <v>18</v>
      </c>
      <c r="B20" s="102"/>
      <c r="C20" s="103"/>
      <c r="D20" s="85" t="s">
        <v>20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  <c r="AE20" s="85" t="s">
        <v>56</v>
      </c>
      <c r="AF20" s="102"/>
      <c r="AG20" s="102"/>
      <c r="AH20" s="102"/>
      <c r="AI20" s="102"/>
      <c r="AJ20" s="102"/>
      <c r="AK20" s="102"/>
      <c r="AL20" s="102"/>
      <c r="AM20" s="102"/>
      <c r="AN20" s="103"/>
      <c r="AO20" s="85" t="s">
        <v>57</v>
      </c>
      <c r="AP20" s="102"/>
      <c r="AQ20" s="102"/>
      <c r="AR20" s="102"/>
      <c r="AS20" s="102"/>
      <c r="AT20" s="103"/>
      <c r="AU20" s="85" t="s">
        <v>93</v>
      </c>
      <c r="AV20" s="102"/>
      <c r="AW20" s="102"/>
      <c r="AX20" s="102"/>
      <c r="AY20" s="102"/>
      <c r="AZ20" s="102"/>
      <c r="BA20" s="102"/>
      <c r="BB20" s="102"/>
      <c r="BC20" s="102"/>
      <c r="BD20" s="102"/>
      <c r="BE20" s="103"/>
    </row>
    <row r="21" spans="1:57" ht="13.5">
      <c r="A21" s="85">
        <v>1</v>
      </c>
      <c r="B21" s="102"/>
      <c r="C21" s="103"/>
      <c r="D21" s="85">
        <v>2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/>
      <c r="AE21" s="85">
        <v>3</v>
      </c>
      <c r="AF21" s="102"/>
      <c r="AG21" s="102"/>
      <c r="AH21" s="102"/>
      <c r="AI21" s="102"/>
      <c r="AJ21" s="102"/>
      <c r="AK21" s="102"/>
      <c r="AL21" s="102"/>
      <c r="AM21" s="102"/>
      <c r="AN21" s="103"/>
      <c r="AO21" s="85">
        <v>4</v>
      </c>
      <c r="AP21" s="102"/>
      <c r="AQ21" s="102"/>
      <c r="AR21" s="102"/>
      <c r="AS21" s="102"/>
      <c r="AT21" s="103"/>
      <c r="AU21" s="85">
        <v>5</v>
      </c>
      <c r="AV21" s="102"/>
      <c r="AW21" s="102"/>
      <c r="AX21" s="102"/>
      <c r="AY21" s="102"/>
      <c r="AZ21" s="102"/>
      <c r="BA21" s="102"/>
      <c r="BB21" s="102"/>
      <c r="BC21" s="102"/>
      <c r="BD21" s="102"/>
      <c r="BE21" s="103"/>
    </row>
    <row r="22" spans="1:57" ht="13.5">
      <c r="A22" s="85"/>
      <c r="B22" s="102"/>
      <c r="C22" s="103"/>
      <c r="D22" s="85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7"/>
      <c r="AF22" s="108"/>
      <c r="AG22" s="108"/>
      <c r="AH22" s="108"/>
      <c r="AI22" s="108"/>
      <c r="AJ22" s="108"/>
      <c r="AK22" s="108"/>
      <c r="AL22" s="108"/>
      <c r="AM22" s="108"/>
      <c r="AN22" s="89"/>
      <c r="AO22" s="107"/>
      <c r="AP22" s="108"/>
      <c r="AQ22" s="108"/>
      <c r="AR22" s="108"/>
      <c r="AS22" s="108"/>
      <c r="AT22" s="89"/>
      <c r="AU22" s="104"/>
      <c r="AV22" s="105"/>
      <c r="AW22" s="105"/>
      <c r="AX22" s="105"/>
      <c r="AY22" s="105"/>
      <c r="AZ22" s="105"/>
      <c r="BA22" s="105"/>
      <c r="BB22" s="105"/>
      <c r="BC22" s="105"/>
      <c r="BD22" s="105"/>
      <c r="BE22" s="106"/>
    </row>
    <row r="23" spans="1:57" ht="13.5">
      <c r="A23" s="85" t="s">
        <v>112</v>
      </c>
      <c r="B23" s="102"/>
      <c r="C23" s="103"/>
      <c r="D23" s="85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07"/>
      <c r="AF23" s="108"/>
      <c r="AG23" s="108"/>
      <c r="AH23" s="108"/>
      <c r="AI23" s="108"/>
      <c r="AJ23" s="108"/>
      <c r="AK23" s="108"/>
      <c r="AL23" s="108"/>
      <c r="AM23" s="108"/>
      <c r="AN23" s="89"/>
      <c r="AO23" s="107"/>
      <c r="AP23" s="108"/>
      <c r="AQ23" s="108"/>
      <c r="AR23" s="108"/>
      <c r="AS23" s="108"/>
      <c r="AT23" s="89"/>
      <c r="AU23" s="104">
        <f>AE23*AO23/100</f>
        <v>0</v>
      </c>
      <c r="AV23" s="105"/>
      <c r="AW23" s="105"/>
      <c r="AX23" s="105"/>
      <c r="AY23" s="105"/>
      <c r="AZ23" s="105"/>
      <c r="BA23" s="105"/>
      <c r="BB23" s="105"/>
      <c r="BC23" s="105"/>
      <c r="BD23" s="105"/>
      <c r="BE23" s="106"/>
    </row>
    <row r="24" spans="1:57" ht="13.5" customHeight="1">
      <c r="A24" s="85"/>
      <c r="B24" s="102"/>
      <c r="C24" s="103"/>
      <c r="D24" s="81" t="s">
        <v>10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107">
        <f>SUM(AE22:AN23)</f>
        <v>0</v>
      </c>
      <c r="AF24" s="108"/>
      <c r="AG24" s="108"/>
      <c r="AH24" s="108"/>
      <c r="AI24" s="108"/>
      <c r="AJ24" s="108"/>
      <c r="AK24" s="108"/>
      <c r="AL24" s="108"/>
      <c r="AM24" s="108"/>
      <c r="AN24" s="89"/>
      <c r="AO24" s="107" t="s">
        <v>11</v>
      </c>
      <c r="AP24" s="108"/>
      <c r="AQ24" s="108"/>
      <c r="AR24" s="108"/>
      <c r="AS24" s="108"/>
      <c r="AT24" s="89"/>
      <c r="AU24" s="128">
        <f>ROUND(AU22+AU23,0)</f>
        <v>0</v>
      </c>
      <c r="AV24" s="129"/>
      <c r="AW24" s="129"/>
      <c r="AX24" s="129"/>
      <c r="AY24" s="129"/>
      <c r="AZ24" s="129"/>
      <c r="BA24" s="129"/>
      <c r="BB24" s="129"/>
      <c r="BC24" s="129"/>
      <c r="BD24" s="129"/>
      <c r="BE24" s="130"/>
    </row>
    <row r="25" spans="1:57" ht="13.5">
      <c r="A25" s="20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3.5">
      <c r="A26" s="5" t="s">
        <v>14</v>
      </c>
      <c r="L26" s="120" t="s">
        <v>124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</row>
    <row r="28" spans="1:57" ht="24.75" customHeight="1">
      <c r="A28" s="118" t="s">
        <v>13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9" t="s">
        <v>119</v>
      </c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</row>
    <row r="30" spans="1:57" ht="13.5">
      <c r="A30" s="85" t="s">
        <v>18</v>
      </c>
      <c r="B30" s="102"/>
      <c r="C30" s="103"/>
      <c r="D30" s="85" t="s">
        <v>20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85" t="s">
        <v>56</v>
      </c>
      <c r="AF30" s="102"/>
      <c r="AG30" s="102"/>
      <c r="AH30" s="102"/>
      <c r="AI30" s="102"/>
      <c r="AJ30" s="102"/>
      <c r="AK30" s="102"/>
      <c r="AL30" s="102"/>
      <c r="AM30" s="102"/>
      <c r="AN30" s="103"/>
      <c r="AO30" s="85" t="s">
        <v>57</v>
      </c>
      <c r="AP30" s="102"/>
      <c r="AQ30" s="102"/>
      <c r="AR30" s="102"/>
      <c r="AS30" s="102"/>
      <c r="AT30" s="103"/>
      <c r="AU30" s="85" t="s">
        <v>93</v>
      </c>
      <c r="AV30" s="102"/>
      <c r="AW30" s="102"/>
      <c r="AX30" s="102"/>
      <c r="AY30" s="102"/>
      <c r="AZ30" s="102"/>
      <c r="BA30" s="102"/>
      <c r="BB30" s="102"/>
      <c r="BC30" s="102"/>
      <c r="BD30" s="102"/>
      <c r="BE30" s="103"/>
    </row>
    <row r="31" spans="1:57" ht="13.5">
      <c r="A31" s="85">
        <v>1</v>
      </c>
      <c r="B31" s="102"/>
      <c r="C31" s="103"/>
      <c r="D31" s="85">
        <v>2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85">
        <v>3</v>
      </c>
      <c r="AF31" s="102"/>
      <c r="AG31" s="102"/>
      <c r="AH31" s="102"/>
      <c r="AI31" s="102"/>
      <c r="AJ31" s="102"/>
      <c r="AK31" s="102"/>
      <c r="AL31" s="102"/>
      <c r="AM31" s="102"/>
      <c r="AN31" s="103"/>
      <c r="AO31" s="85">
        <v>4</v>
      </c>
      <c r="AP31" s="102"/>
      <c r="AQ31" s="102"/>
      <c r="AR31" s="102"/>
      <c r="AS31" s="102"/>
      <c r="AT31" s="103"/>
      <c r="AU31" s="85">
        <v>5</v>
      </c>
      <c r="AV31" s="102"/>
      <c r="AW31" s="102"/>
      <c r="AX31" s="102"/>
      <c r="AY31" s="102"/>
      <c r="AZ31" s="102"/>
      <c r="BA31" s="102"/>
      <c r="BB31" s="102"/>
      <c r="BC31" s="102"/>
      <c r="BD31" s="102"/>
      <c r="BE31" s="103"/>
    </row>
    <row r="32" spans="1:57" ht="13.5">
      <c r="A32" s="85" t="s">
        <v>31</v>
      </c>
      <c r="B32" s="102"/>
      <c r="C32" s="103"/>
      <c r="D32" s="85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7"/>
      <c r="AF32" s="108"/>
      <c r="AG32" s="108"/>
      <c r="AH32" s="108"/>
      <c r="AI32" s="108"/>
      <c r="AJ32" s="108"/>
      <c r="AK32" s="108"/>
      <c r="AL32" s="108"/>
      <c r="AM32" s="108"/>
      <c r="AN32" s="89"/>
      <c r="AO32" s="107"/>
      <c r="AP32" s="108"/>
      <c r="AQ32" s="108"/>
      <c r="AR32" s="108"/>
      <c r="AS32" s="108"/>
      <c r="AT32" s="89"/>
      <c r="AU32" s="104">
        <f>AE32*AO32/100</f>
        <v>0</v>
      </c>
      <c r="AV32" s="105"/>
      <c r="AW32" s="105"/>
      <c r="AX32" s="105"/>
      <c r="AY32" s="105"/>
      <c r="AZ32" s="105"/>
      <c r="BA32" s="105"/>
      <c r="BB32" s="105"/>
      <c r="BC32" s="105"/>
      <c r="BD32" s="105"/>
      <c r="BE32" s="106"/>
    </row>
    <row r="33" spans="1:57" ht="13.5">
      <c r="A33" s="85" t="s">
        <v>112</v>
      </c>
      <c r="B33" s="102"/>
      <c r="C33" s="103"/>
      <c r="D33" s="85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3"/>
      <c r="AE33" s="107"/>
      <c r="AF33" s="108"/>
      <c r="AG33" s="108"/>
      <c r="AH33" s="108"/>
      <c r="AI33" s="108"/>
      <c r="AJ33" s="108"/>
      <c r="AK33" s="108"/>
      <c r="AL33" s="108"/>
      <c r="AM33" s="108"/>
      <c r="AN33" s="89"/>
      <c r="AO33" s="107"/>
      <c r="AP33" s="108"/>
      <c r="AQ33" s="108"/>
      <c r="AR33" s="108"/>
      <c r="AS33" s="108"/>
      <c r="AT33" s="89"/>
      <c r="AU33" s="104">
        <f>AE33*AO33/100</f>
        <v>0</v>
      </c>
      <c r="AV33" s="105"/>
      <c r="AW33" s="105"/>
      <c r="AX33" s="105"/>
      <c r="AY33" s="105"/>
      <c r="AZ33" s="105"/>
      <c r="BA33" s="105"/>
      <c r="BB33" s="105"/>
      <c r="BC33" s="105"/>
      <c r="BD33" s="105"/>
      <c r="BE33" s="106"/>
    </row>
    <row r="34" spans="1:57" ht="13.5">
      <c r="A34" s="85"/>
      <c r="B34" s="102"/>
      <c r="C34" s="103"/>
      <c r="D34" s="81" t="s">
        <v>10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107">
        <f>SUM(AE32:AN33)</f>
        <v>0</v>
      </c>
      <c r="AF34" s="108"/>
      <c r="AG34" s="108"/>
      <c r="AH34" s="108"/>
      <c r="AI34" s="108"/>
      <c r="AJ34" s="108"/>
      <c r="AK34" s="108"/>
      <c r="AL34" s="108"/>
      <c r="AM34" s="108"/>
      <c r="AN34" s="89"/>
      <c r="AO34" s="107" t="s">
        <v>11</v>
      </c>
      <c r="AP34" s="108"/>
      <c r="AQ34" s="108"/>
      <c r="AR34" s="108"/>
      <c r="AS34" s="108"/>
      <c r="AT34" s="89"/>
      <c r="AU34" s="128">
        <f>ROUND(AU32+AU33,0)</f>
        <v>0</v>
      </c>
      <c r="AV34" s="129"/>
      <c r="AW34" s="129"/>
      <c r="AX34" s="129"/>
      <c r="AY34" s="129"/>
      <c r="AZ34" s="129"/>
      <c r="BA34" s="129"/>
      <c r="BB34" s="129"/>
      <c r="BC34" s="129"/>
      <c r="BD34" s="129"/>
      <c r="BE34" s="130"/>
    </row>
    <row r="35" spans="1:57" ht="13.5">
      <c r="A35" s="20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3.5">
      <c r="A36" s="20"/>
      <c r="B36" s="20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ht="13.5" customHeight="1"/>
    <row r="38" spans="1:57" ht="14.25">
      <c r="A38" s="48" t="s">
        <v>58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ht="31.5" customHeight="1"/>
    <row r="40" spans="1:57" ht="13.5">
      <c r="A40" s="5" t="s">
        <v>14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</row>
    <row r="42" spans="1:57" ht="13.5">
      <c r="A42" s="118" t="s">
        <v>13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</row>
    <row r="44" spans="1:57" ht="42.75" customHeight="1">
      <c r="A44" s="85" t="s">
        <v>18</v>
      </c>
      <c r="B44" s="102"/>
      <c r="C44" s="103"/>
      <c r="D44" s="85" t="s">
        <v>52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  <c r="AE44" s="85" t="s">
        <v>53</v>
      </c>
      <c r="AF44" s="102"/>
      <c r="AG44" s="102"/>
      <c r="AH44" s="102"/>
      <c r="AI44" s="102"/>
      <c r="AJ44" s="102"/>
      <c r="AK44" s="102"/>
      <c r="AL44" s="102"/>
      <c r="AM44" s="102"/>
      <c r="AN44" s="103"/>
      <c r="AO44" s="85" t="s">
        <v>54</v>
      </c>
      <c r="AP44" s="102"/>
      <c r="AQ44" s="102"/>
      <c r="AR44" s="102"/>
      <c r="AS44" s="102"/>
      <c r="AT44" s="102"/>
      <c r="AU44" s="102"/>
      <c r="AV44" s="102"/>
      <c r="AW44" s="103"/>
      <c r="AX44" s="85" t="s">
        <v>94</v>
      </c>
      <c r="AY44" s="102"/>
      <c r="AZ44" s="102"/>
      <c r="BA44" s="102"/>
      <c r="BB44" s="102"/>
      <c r="BC44" s="102"/>
      <c r="BD44" s="102"/>
      <c r="BE44" s="103"/>
    </row>
    <row r="45" spans="1:57" ht="45.75" customHeight="1">
      <c r="A45" s="85">
        <v>1</v>
      </c>
      <c r="B45" s="102"/>
      <c r="C45" s="103"/>
      <c r="D45" s="85">
        <v>2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3"/>
      <c r="AE45" s="85">
        <v>3</v>
      </c>
      <c r="AF45" s="102"/>
      <c r="AG45" s="102"/>
      <c r="AH45" s="102"/>
      <c r="AI45" s="102"/>
      <c r="AJ45" s="102"/>
      <c r="AK45" s="102"/>
      <c r="AL45" s="102"/>
      <c r="AM45" s="102"/>
      <c r="AN45" s="103"/>
      <c r="AO45" s="85">
        <v>4</v>
      </c>
      <c r="AP45" s="102"/>
      <c r="AQ45" s="102"/>
      <c r="AR45" s="102"/>
      <c r="AS45" s="102"/>
      <c r="AT45" s="102"/>
      <c r="AU45" s="102"/>
      <c r="AV45" s="102"/>
      <c r="AW45" s="103"/>
      <c r="AX45" s="85">
        <v>5</v>
      </c>
      <c r="AY45" s="102"/>
      <c r="AZ45" s="102"/>
      <c r="BA45" s="102"/>
      <c r="BB45" s="102"/>
      <c r="BC45" s="102"/>
      <c r="BD45" s="102"/>
      <c r="BE45" s="103"/>
    </row>
    <row r="46" spans="1:57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110"/>
      <c r="AP46" s="110"/>
      <c r="AQ46" s="110"/>
      <c r="AR46" s="110"/>
      <c r="AS46" s="110"/>
      <c r="AT46" s="110"/>
      <c r="AU46" s="110"/>
      <c r="AV46" s="110"/>
      <c r="AW46" s="110"/>
      <c r="AX46" s="80">
        <f>AE46*AO46</f>
        <v>0</v>
      </c>
      <c r="AY46" s="80"/>
      <c r="AZ46" s="80"/>
      <c r="BA46" s="80"/>
      <c r="BB46" s="80"/>
      <c r="BC46" s="80"/>
      <c r="BD46" s="80"/>
      <c r="BE46" s="80"/>
    </row>
    <row r="47" spans="1:57" ht="13.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110"/>
      <c r="AP47" s="110"/>
      <c r="AQ47" s="110"/>
      <c r="AR47" s="110"/>
      <c r="AS47" s="110"/>
      <c r="AT47" s="110"/>
      <c r="AU47" s="110"/>
      <c r="AV47" s="110"/>
      <c r="AW47" s="110"/>
      <c r="AX47" s="80">
        <f>AE47*AO47</f>
        <v>0</v>
      </c>
      <c r="AY47" s="80"/>
      <c r="AZ47" s="80"/>
      <c r="BA47" s="80"/>
      <c r="BB47" s="80"/>
      <c r="BC47" s="80"/>
      <c r="BD47" s="80"/>
      <c r="BE47" s="80"/>
    </row>
    <row r="48" spans="1:57" ht="13.5">
      <c r="A48" s="78"/>
      <c r="B48" s="78"/>
      <c r="C48" s="78"/>
      <c r="D48" s="81" t="s">
        <v>10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  <c r="AE48" s="80" t="s">
        <v>11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110" t="s">
        <v>11</v>
      </c>
      <c r="AP48" s="110"/>
      <c r="AQ48" s="110"/>
      <c r="AR48" s="110"/>
      <c r="AS48" s="110"/>
      <c r="AT48" s="110"/>
      <c r="AU48" s="110"/>
      <c r="AV48" s="110"/>
      <c r="AW48" s="110"/>
      <c r="AX48" s="80">
        <f>SUM(AX46:BE47)</f>
        <v>0</v>
      </c>
      <c r="AY48" s="80"/>
      <c r="AZ48" s="80"/>
      <c r="BA48" s="80"/>
      <c r="BB48" s="80"/>
      <c r="BC48" s="80"/>
      <c r="BD48" s="80"/>
      <c r="BE48" s="80"/>
    </row>
    <row r="49" ht="13.5" customHeight="1"/>
    <row r="50" spans="1:57" ht="30.75" customHeight="1">
      <c r="A50" s="124" t="s">
        <v>59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3.5" customHeight="1">
      <c r="A51" s="5" t="s">
        <v>14</v>
      </c>
      <c r="L51" s="120" t="s">
        <v>125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</row>
    <row r="53" spans="1:57" ht="26.25" customHeight="1">
      <c r="A53" s="118" t="s">
        <v>13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9" t="s">
        <v>119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</row>
    <row r="55" spans="1:57" ht="39" customHeight="1">
      <c r="A55" s="78" t="s">
        <v>18</v>
      </c>
      <c r="B55" s="78"/>
      <c r="C55" s="78"/>
      <c r="D55" s="78" t="s">
        <v>52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 t="s">
        <v>53</v>
      </c>
      <c r="AF55" s="78"/>
      <c r="AG55" s="78"/>
      <c r="AH55" s="78"/>
      <c r="AI55" s="78"/>
      <c r="AJ55" s="78"/>
      <c r="AK55" s="78"/>
      <c r="AL55" s="78"/>
      <c r="AM55" s="78"/>
      <c r="AN55" s="78"/>
      <c r="AO55" s="78" t="s">
        <v>54</v>
      </c>
      <c r="AP55" s="78"/>
      <c r="AQ55" s="78"/>
      <c r="AR55" s="78"/>
      <c r="AS55" s="78"/>
      <c r="AT55" s="78"/>
      <c r="AU55" s="78"/>
      <c r="AV55" s="78"/>
      <c r="AW55" s="78"/>
      <c r="AX55" s="78" t="s">
        <v>94</v>
      </c>
      <c r="AY55" s="78"/>
      <c r="AZ55" s="78"/>
      <c r="BA55" s="78"/>
      <c r="BB55" s="78"/>
      <c r="BC55" s="78"/>
      <c r="BD55" s="78"/>
      <c r="BE55" s="78"/>
    </row>
    <row r="56" spans="1:57" ht="13.5">
      <c r="A56" s="78">
        <v>1</v>
      </c>
      <c r="B56" s="78"/>
      <c r="C56" s="78"/>
      <c r="D56" s="78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>
        <v>3</v>
      </c>
      <c r="AF56" s="78"/>
      <c r="AG56" s="78"/>
      <c r="AH56" s="78"/>
      <c r="AI56" s="78"/>
      <c r="AJ56" s="78"/>
      <c r="AK56" s="78"/>
      <c r="AL56" s="78"/>
      <c r="AM56" s="78"/>
      <c r="AN56" s="78"/>
      <c r="AO56" s="78">
        <v>4</v>
      </c>
      <c r="AP56" s="78"/>
      <c r="AQ56" s="78"/>
      <c r="AR56" s="78"/>
      <c r="AS56" s="78"/>
      <c r="AT56" s="78"/>
      <c r="AU56" s="78"/>
      <c r="AV56" s="78"/>
      <c r="AW56" s="78"/>
      <c r="AX56" s="78">
        <v>5</v>
      </c>
      <c r="AY56" s="78"/>
      <c r="AZ56" s="78"/>
      <c r="BA56" s="78"/>
      <c r="BB56" s="78"/>
      <c r="BC56" s="78"/>
      <c r="BD56" s="78"/>
      <c r="BE56" s="78"/>
    </row>
    <row r="57" spans="1:57" ht="13.5">
      <c r="A57" s="78"/>
      <c r="B57" s="78"/>
      <c r="C57" s="78"/>
      <c r="D57" s="125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7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110"/>
      <c r="AP57" s="110"/>
      <c r="AQ57" s="110"/>
      <c r="AR57" s="110"/>
      <c r="AS57" s="110"/>
      <c r="AT57" s="110"/>
      <c r="AU57" s="110"/>
      <c r="AV57" s="110"/>
      <c r="AW57" s="110"/>
      <c r="AX57" s="80"/>
      <c r="AY57" s="80"/>
      <c r="AZ57" s="80"/>
      <c r="BA57" s="80"/>
      <c r="BB57" s="80"/>
      <c r="BC57" s="80"/>
      <c r="BD57" s="80"/>
      <c r="BE57" s="80"/>
    </row>
    <row r="58" spans="1:57" ht="13.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110"/>
      <c r="AP58" s="110"/>
      <c r="AQ58" s="110"/>
      <c r="AR58" s="110"/>
      <c r="AS58" s="110"/>
      <c r="AT58" s="110"/>
      <c r="AU58" s="110"/>
      <c r="AV58" s="110"/>
      <c r="AW58" s="110"/>
      <c r="AX58" s="80"/>
      <c r="AY58" s="80"/>
      <c r="AZ58" s="80"/>
      <c r="BA58" s="80"/>
      <c r="BB58" s="80"/>
      <c r="BC58" s="80"/>
      <c r="BD58" s="80"/>
      <c r="BE58" s="80"/>
    </row>
    <row r="59" spans="1:57" ht="13.5">
      <c r="A59" s="78"/>
      <c r="B59" s="78"/>
      <c r="C59" s="78"/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3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110"/>
      <c r="AP59" s="110"/>
      <c r="AQ59" s="110"/>
      <c r="AR59" s="110"/>
      <c r="AS59" s="110"/>
      <c r="AT59" s="110"/>
      <c r="AU59" s="110"/>
      <c r="AV59" s="110"/>
      <c r="AW59" s="110"/>
      <c r="AX59" s="80"/>
      <c r="AY59" s="80"/>
      <c r="AZ59" s="80"/>
      <c r="BA59" s="80"/>
      <c r="BB59" s="80"/>
      <c r="BC59" s="80"/>
      <c r="BD59" s="80"/>
      <c r="BE59" s="80"/>
    </row>
  </sheetData>
  <sheetProtection/>
  <mergeCells count="144">
    <mergeCell ref="AX59:BE59"/>
    <mergeCell ref="A59:C59"/>
    <mergeCell ref="D59:AD59"/>
    <mergeCell ref="AE59:AN59"/>
    <mergeCell ref="AO59:AW59"/>
    <mergeCell ref="A56:C56"/>
    <mergeCell ref="D56:AD56"/>
    <mergeCell ref="AE56:AN56"/>
    <mergeCell ref="AO56:AW56"/>
    <mergeCell ref="AX57:BE57"/>
    <mergeCell ref="A58:C58"/>
    <mergeCell ref="D58:AD58"/>
    <mergeCell ref="AE58:AN58"/>
    <mergeCell ref="AO58:AW58"/>
    <mergeCell ref="AX58:BE58"/>
    <mergeCell ref="A57:C57"/>
    <mergeCell ref="D57:AD57"/>
    <mergeCell ref="AE57:AN57"/>
    <mergeCell ref="AO57:AW57"/>
    <mergeCell ref="AE55:AN55"/>
    <mergeCell ref="AO55:AW55"/>
    <mergeCell ref="AE47:AN47"/>
    <mergeCell ref="AO47:AW47"/>
    <mergeCell ref="AX47:BE47"/>
    <mergeCell ref="AX56:BE56"/>
    <mergeCell ref="AX48:BE48"/>
    <mergeCell ref="A50:BE50"/>
    <mergeCell ref="L51:BE51"/>
    <mergeCell ref="A53:T53"/>
    <mergeCell ref="U53:BE53"/>
    <mergeCell ref="AX55:BE55"/>
    <mergeCell ref="A55:C55"/>
    <mergeCell ref="D55:AD55"/>
    <mergeCell ref="AE45:AN45"/>
    <mergeCell ref="AO45:AW45"/>
    <mergeCell ref="AX45:BE45"/>
    <mergeCell ref="A48:C48"/>
    <mergeCell ref="D48:AD48"/>
    <mergeCell ref="AE48:AN48"/>
    <mergeCell ref="AO48:AW48"/>
    <mergeCell ref="AX46:BE46"/>
    <mergeCell ref="A47:C47"/>
    <mergeCell ref="D47:AD47"/>
    <mergeCell ref="A42:T42"/>
    <mergeCell ref="U42:BE42"/>
    <mergeCell ref="A34:C34"/>
    <mergeCell ref="A46:C46"/>
    <mergeCell ref="D46:AD46"/>
    <mergeCell ref="AE46:AN46"/>
    <mergeCell ref="AO46:AW46"/>
    <mergeCell ref="AX44:BE44"/>
    <mergeCell ref="A45:C45"/>
    <mergeCell ref="D45:AD45"/>
    <mergeCell ref="D31:AD31"/>
    <mergeCell ref="AU33:BE33"/>
    <mergeCell ref="A32:C32"/>
    <mergeCell ref="A44:C44"/>
    <mergeCell ref="D44:AD44"/>
    <mergeCell ref="AE44:AN44"/>
    <mergeCell ref="AO44:AW44"/>
    <mergeCell ref="AU34:BE34"/>
    <mergeCell ref="A38:BE38"/>
    <mergeCell ref="L40:BE40"/>
    <mergeCell ref="AO32:AT32"/>
    <mergeCell ref="A30:C30"/>
    <mergeCell ref="D34:AD34"/>
    <mergeCell ref="AE34:AN34"/>
    <mergeCell ref="AO34:AT34"/>
    <mergeCell ref="A33:C33"/>
    <mergeCell ref="D33:AD33"/>
    <mergeCell ref="AE33:AN33"/>
    <mergeCell ref="AO33:AT33"/>
    <mergeCell ref="A31:C31"/>
    <mergeCell ref="AU30:BE30"/>
    <mergeCell ref="AU31:BE31"/>
    <mergeCell ref="AU32:BE32"/>
    <mergeCell ref="D30:AD30"/>
    <mergeCell ref="AE30:AN30"/>
    <mergeCell ref="AO30:AT30"/>
    <mergeCell ref="AE31:AN31"/>
    <mergeCell ref="AO31:AT31"/>
    <mergeCell ref="D32:AD32"/>
    <mergeCell ref="AE32:AN32"/>
    <mergeCell ref="AU24:BE24"/>
    <mergeCell ref="L26:BE26"/>
    <mergeCell ref="A28:T28"/>
    <mergeCell ref="U28:BE28"/>
    <mergeCell ref="A24:C24"/>
    <mergeCell ref="D24:AD24"/>
    <mergeCell ref="AE24:AN24"/>
    <mergeCell ref="AO24:AT24"/>
    <mergeCell ref="AU22:BE22"/>
    <mergeCell ref="A23:C23"/>
    <mergeCell ref="D23:AD23"/>
    <mergeCell ref="AE23:AN23"/>
    <mergeCell ref="AO23:AT23"/>
    <mergeCell ref="AU23:BE23"/>
    <mergeCell ref="A22:C22"/>
    <mergeCell ref="D22:AD22"/>
    <mergeCell ref="AE22:AN22"/>
    <mergeCell ref="AO22:AT22"/>
    <mergeCell ref="AU20:BE20"/>
    <mergeCell ref="A21:C21"/>
    <mergeCell ref="D21:AD21"/>
    <mergeCell ref="AE21:AN21"/>
    <mergeCell ref="AO21:AT21"/>
    <mergeCell ref="AU21:BE21"/>
    <mergeCell ref="A20:C20"/>
    <mergeCell ref="D20:AD20"/>
    <mergeCell ref="AE20:AN20"/>
    <mergeCell ref="AO20:AT20"/>
    <mergeCell ref="L16:BE16"/>
    <mergeCell ref="A18:T18"/>
    <mergeCell ref="U18:BE18"/>
    <mergeCell ref="A12:C12"/>
    <mergeCell ref="D12:AD12"/>
    <mergeCell ref="AE12:AN12"/>
    <mergeCell ref="AO12:AW12"/>
    <mergeCell ref="A10:C10"/>
    <mergeCell ref="D10:AD10"/>
    <mergeCell ref="AE10:AN10"/>
    <mergeCell ref="AO10:AW10"/>
    <mergeCell ref="AX12:BE12"/>
    <mergeCell ref="A14:BE14"/>
    <mergeCell ref="A8:C8"/>
    <mergeCell ref="D8:AD8"/>
    <mergeCell ref="AE8:AN8"/>
    <mergeCell ref="AO8:AW8"/>
    <mergeCell ref="AX10:BE10"/>
    <mergeCell ref="A11:C11"/>
    <mergeCell ref="D11:AD11"/>
    <mergeCell ref="AE11:AN11"/>
    <mergeCell ref="AO11:AW11"/>
    <mergeCell ref="AX11:BE11"/>
    <mergeCell ref="A2:BE2"/>
    <mergeCell ref="L4:BE4"/>
    <mergeCell ref="A6:T6"/>
    <mergeCell ref="U6:BE6"/>
    <mergeCell ref="AX8:BE8"/>
    <mergeCell ref="A9:C9"/>
    <mergeCell ref="D9:AD9"/>
    <mergeCell ref="AE9:AN9"/>
    <mergeCell ref="AO9:AW9"/>
    <mergeCell ref="AX9:BE9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E59"/>
  <sheetViews>
    <sheetView showGridLines="0" zoomScalePageLayoutView="0" workbookViewId="0" topLeftCell="A40">
      <selection activeCell="A32" sqref="A32:BE32"/>
    </sheetView>
  </sheetViews>
  <sheetFormatPr defaultColWidth="1.83203125" defaultRowHeight="12.75"/>
  <cols>
    <col min="1" max="10" width="1.83203125" style="4" customWidth="1"/>
    <col min="11" max="11" width="3.83203125" style="4" customWidth="1"/>
    <col min="12" max="19" width="1.83203125" style="4" customWidth="1"/>
    <col min="20" max="20" width="2.83203125" style="4" customWidth="1"/>
    <col min="21" max="21" width="2.33203125" style="4" customWidth="1"/>
    <col min="22" max="16384" width="1.83203125" style="4" customWidth="1"/>
  </cols>
  <sheetData>
    <row r="1" ht="6" customHeight="1"/>
    <row r="2" spans="1:57" ht="14.25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4" spans="1:57" ht="13.5">
      <c r="A4" s="5" t="s">
        <v>14</v>
      </c>
      <c r="L4" s="117" t="s">
        <v>122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</row>
    <row r="6" spans="1:57" ht="25.5" customHeight="1">
      <c r="A6" s="118" t="s">
        <v>13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 t="s">
        <v>121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</row>
    <row r="7" ht="11.25" customHeight="1"/>
    <row r="8" spans="1:57" ht="46.5" customHeight="1">
      <c r="A8" s="78" t="s">
        <v>18</v>
      </c>
      <c r="B8" s="78"/>
      <c r="C8" s="78"/>
      <c r="D8" s="78" t="s">
        <v>52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 t="s">
        <v>53</v>
      </c>
      <c r="AF8" s="78"/>
      <c r="AG8" s="78"/>
      <c r="AH8" s="78"/>
      <c r="AI8" s="78"/>
      <c r="AJ8" s="78"/>
      <c r="AK8" s="78"/>
      <c r="AL8" s="78"/>
      <c r="AM8" s="78"/>
      <c r="AN8" s="78"/>
      <c r="AO8" s="78" t="s">
        <v>54</v>
      </c>
      <c r="AP8" s="78"/>
      <c r="AQ8" s="78"/>
      <c r="AR8" s="78"/>
      <c r="AS8" s="78"/>
      <c r="AT8" s="78"/>
      <c r="AU8" s="78"/>
      <c r="AV8" s="78"/>
      <c r="AW8" s="78"/>
      <c r="AX8" s="78" t="s">
        <v>94</v>
      </c>
      <c r="AY8" s="78"/>
      <c r="AZ8" s="78"/>
      <c r="BA8" s="78"/>
      <c r="BB8" s="78"/>
      <c r="BC8" s="78"/>
      <c r="BD8" s="78"/>
      <c r="BE8" s="78"/>
    </row>
    <row r="9" spans="1:57" ht="13.5">
      <c r="A9" s="78">
        <v>1</v>
      </c>
      <c r="B9" s="78"/>
      <c r="C9" s="78"/>
      <c r="D9" s="78">
        <v>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>
        <v>3</v>
      </c>
      <c r="AF9" s="78"/>
      <c r="AG9" s="78"/>
      <c r="AH9" s="78"/>
      <c r="AI9" s="78"/>
      <c r="AJ9" s="78"/>
      <c r="AK9" s="78"/>
      <c r="AL9" s="78"/>
      <c r="AM9" s="78"/>
      <c r="AN9" s="78"/>
      <c r="AO9" s="78">
        <v>4</v>
      </c>
      <c r="AP9" s="78"/>
      <c r="AQ9" s="78"/>
      <c r="AR9" s="78"/>
      <c r="AS9" s="78"/>
      <c r="AT9" s="78"/>
      <c r="AU9" s="78"/>
      <c r="AV9" s="78"/>
      <c r="AW9" s="78"/>
      <c r="AX9" s="78">
        <v>5</v>
      </c>
      <c r="AY9" s="78"/>
      <c r="AZ9" s="78"/>
      <c r="BA9" s="78"/>
      <c r="BB9" s="78"/>
      <c r="BC9" s="78"/>
      <c r="BD9" s="78"/>
      <c r="BE9" s="78"/>
    </row>
    <row r="10" spans="1:57" ht="13.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110"/>
      <c r="AP10" s="110"/>
      <c r="AQ10" s="110"/>
      <c r="AR10" s="110"/>
      <c r="AS10" s="110"/>
      <c r="AT10" s="110"/>
      <c r="AU10" s="110"/>
      <c r="AV10" s="110"/>
      <c r="AW10" s="110"/>
      <c r="AX10" s="80">
        <f>AE10*AO10</f>
        <v>0</v>
      </c>
      <c r="AY10" s="80"/>
      <c r="AZ10" s="80"/>
      <c r="BA10" s="80"/>
      <c r="BB10" s="80"/>
      <c r="BC10" s="80"/>
      <c r="BD10" s="80"/>
      <c r="BE10" s="80"/>
    </row>
    <row r="11" spans="1:57" ht="13.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110"/>
      <c r="AP11" s="110"/>
      <c r="AQ11" s="110"/>
      <c r="AR11" s="110"/>
      <c r="AS11" s="110"/>
      <c r="AT11" s="110"/>
      <c r="AU11" s="110"/>
      <c r="AV11" s="110"/>
      <c r="AW11" s="110"/>
      <c r="AX11" s="80">
        <f>AE11*AO11</f>
        <v>0</v>
      </c>
      <c r="AY11" s="80"/>
      <c r="AZ11" s="80"/>
      <c r="BA11" s="80"/>
      <c r="BB11" s="80"/>
      <c r="BC11" s="80"/>
      <c r="BD11" s="80"/>
      <c r="BE11" s="80"/>
    </row>
    <row r="12" spans="1:57" ht="13.5" customHeight="1">
      <c r="A12" s="78"/>
      <c r="B12" s="78"/>
      <c r="C12" s="78"/>
      <c r="D12" s="81" t="s">
        <v>10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80" t="s">
        <v>11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110" t="s">
        <v>11</v>
      </c>
      <c r="AP12" s="110"/>
      <c r="AQ12" s="110"/>
      <c r="AR12" s="110"/>
      <c r="AS12" s="110"/>
      <c r="AT12" s="110"/>
      <c r="AU12" s="110"/>
      <c r="AV12" s="110"/>
      <c r="AW12" s="110"/>
      <c r="AX12" s="80">
        <f>SUM(AX10:BE11)</f>
        <v>0</v>
      </c>
      <c r="AY12" s="80"/>
      <c r="AZ12" s="80"/>
      <c r="BA12" s="80"/>
      <c r="BB12" s="80"/>
      <c r="BC12" s="80"/>
      <c r="BD12" s="80"/>
      <c r="BE12" s="80"/>
    </row>
    <row r="14" spans="1:57" ht="14.25">
      <c r="A14" s="48" t="s">
        <v>55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6" spans="1:57" ht="13.5">
      <c r="A16" s="5" t="s">
        <v>14</v>
      </c>
      <c r="L16" s="120" t="s">
        <v>123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</row>
    <row r="18" spans="1:57" ht="24.75" customHeight="1">
      <c r="A18" s="118" t="s">
        <v>13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 t="s">
        <v>121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</row>
    <row r="19" ht="9" customHeight="1"/>
    <row r="20" spans="1:57" ht="79.5" customHeight="1">
      <c r="A20" s="85" t="s">
        <v>18</v>
      </c>
      <c r="B20" s="102"/>
      <c r="C20" s="103"/>
      <c r="D20" s="85" t="s">
        <v>20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3"/>
      <c r="AE20" s="85" t="s">
        <v>56</v>
      </c>
      <c r="AF20" s="102"/>
      <c r="AG20" s="102"/>
      <c r="AH20" s="102"/>
      <c r="AI20" s="102"/>
      <c r="AJ20" s="102"/>
      <c r="AK20" s="102"/>
      <c r="AL20" s="102"/>
      <c r="AM20" s="102"/>
      <c r="AN20" s="103"/>
      <c r="AO20" s="85" t="s">
        <v>57</v>
      </c>
      <c r="AP20" s="102"/>
      <c r="AQ20" s="102"/>
      <c r="AR20" s="102"/>
      <c r="AS20" s="102"/>
      <c r="AT20" s="103"/>
      <c r="AU20" s="85" t="s">
        <v>93</v>
      </c>
      <c r="AV20" s="102"/>
      <c r="AW20" s="102"/>
      <c r="AX20" s="102"/>
      <c r="AY20" s="102"/>
      <c r="AZ20" s="102"/>
      <c r="BA20" s="102"/>
      <c r="BB20" s="102"/>
      <c r="BC20" s="102"/>
      <c r="BD20" s="102"/>
      <c r="BE20" s="103"/>
    </row>
    <row r="21" spans="1:57" ht="13.5">
      <c r="A21" s="85">
        <v>1</v>
      </c>
      <c r="B21" s="102"/>
      <c r="C21" s="103"/>
      <c r="D21" s="85">
        <v>2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/>
      <c r="AE21" s="85">
        <v>3</v>
      </c>
      <c r="AF21" s="102"/>
      <c r="AG21" s="102"/>
      <c r="AH21" s="102"/>
      <c r="AI21" s="102"/>
      <c r="AJ21" s="102"/>
      <c r="AK21" s="102"/>
      <c r="AL21" s="102"/>
      <c r="AM21" s="102"/>
      <c r="AN21" s="103"/>
      <c r="AO21" s="85">
        <v>4</v>
      </c>
      <c r="AP21" s="102"/>
      <c r="AQ21" s="102"/>
      <c r="AR21" s="102"/>
      <c r="AS21" s="102"/>
      <c r="AT21" s="103"/>
      <c r="AU21" s="85">
        <v>5</v>
      </c>
      <c r="AV21" s="102"/>
      <c r="AW21" s="102"/>
      <c r="AX21" s="102"/>
      <c r="AY21" s="102"/>
      <c r="AZ21" s="102"/>
      <c r="BA21" s="102"/>
      <c r="BB21" s="102"/>
      <c r="BC21" s="102"/>
      <c r="BD21" s="102"/>
      <c r="BE21" s="103"/>
    </row>
    <row r="22" spans="1:57" ht="13.5">
      <c r="A22" s="85" t="s">
        <v>31</v>
      </c>
      <c r="B22" s="102"/>
      <c r="C22" s="103"/>
      <c r="D22" s="85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7"/>
      <c r="AF22" s="108"/>
      <c r="AG22" s="108"/>
      <c r="AH22" s="108"/>
      <c r="AI22" s="108"/>
      <c r="AJ22" s="108"/>
      <c r="AK22" s="108"/>
      <c r="AL22" s="108"/>
      <c r="AM22" s="108"/>
      <c r="AN22" s="89"/>
      <c r="AO22" s="107"/>
      <c r="AP22" s="108"/>
      <c r="AQ22" s="108"/>
      <c r="AR22" s="108"/>
      <c r="AS22" s="108"/>
      <c r="AT22" s="89"/>
      <c r="AU22" s="104">
        <f>AE22*AO22/100</f>
        <v>0</v>
      </c>
      <c r="AV22" s="105"/>
      <c r="AW22" s="105"/>
      <c r="AX22" s="105"/>
      <c r="AY22" s="105"/>
      <c r="AZ22" s="105"/>
      <c r="BA22" s="105"/>
      <c r="BB22" s="105"/>
      <c r="BC22" s="105"/>
      <c r="BD22" s="105"/>
      <c r="BE22" s="106"/>
    </row>
    <row r="23" spans="1:57" ht="13.5">
      <c r="A23" s="85" t="s">
        <v>112</v>
      </c>
      <c r="B23" s="102"/>
      <c r="C23" s="103"/>
      <c r="D23" s="85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07"/>
      <c r="AF23" s="108"/>
      <c r="AG23" s="108"/>
      <c r="AH23" s="108"/>
      <c r="AI23" s="108"/>
      <c r="AJ23" s="108"/>
      <c r="AK23" s="108"/>
      <c r="AL23" s="108"/>
      <c r="AM23" s="108"/>
      <c r="AN23" s="89"/>
      <c r="AO23" s="107"/>
      <c r="AP23" s="108"/>
      <c r="AQ23" s="108"/>
      <c r="AR23" s="108"/>
      <c r="AS23" s="108"/>
      <c r="AT23" s="89"/>
      <c r="AU23" s="104">
        <f>AE23*AO23/100</f>
        <v>0</v>
      </c>
      <c r="AV23" s="105"/>
      <c r="AW23" s="105"/>
      <c r="AX23" s="105"/>
      <c r="AY23" s="105"/>
      <c r="AZ23" s="105"/>
      <c r="BA23" s="105"/>
      <c r="BB23" s="105"/>
      <c r="BC23" s="105"/>
      <c r="BD23" s="105"/>
      <c r="BE23" s="106"/>
    </row>
    <row r="24" spans="1:57" ht="13.5" customHeight="1">
      <c r="A24" s="85"/>
      <c r="B24" s="102"/>
      <c r="C24" s="103"/>
      <c r="D24" s="81" t="s">
        <v>10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107">
        <f>SUM(AE22:AN23)</f>
        <v>0</v>
      </c>
      <c r="AF24" s="108"/>
      <c r="AG24" s="108"/>
      <c r="AH24" s="108"/>
      <c r="AI24" s="108"/>
      <c r="AJ24" s="108"/>
      <c r="AK24" s="108"/>
      <c r="AL24" s="108"/>
      <c r="AM24" s="108"/>
      <c r="AN24" s="89"/>
      <c r="AO24" s="107" t="s">
        <v>11</v>
      </c>
      <c r="AP24" s="108"/>
      <c r="AQ24" s="108"/>
      <c r="AR24" s="108"/>
      <c r="AS24" s="108"/>
      <c r="AT24" s="89"/>
      <c r="AU24" s="128">
        <f>ROUND(AU22+AU23,0)</f>
        <v>0</v>
      </c>
      <c r="AV24" s="129"/>
      <c r="AW24" s="129"/>
      <c r="AX24" s="129"/>
      <c r="AY24" s="129"/>
      <c r="AZ24" s="129"/>
      <c r="BA24" s="129"/>
      <c r="BB24" s="129"/>
      <c r="BC24" s="129"/>
      <c r="BD24" s="129"/>
      <c r="BE24" s="130"/>
    </row>
    <row r="25" spans="1:57" ht="13.5">
      <c r="A25" s="20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3.5">
      <c r="A26" s="5" t="s">
        <v>14</v>
      </c>
      <c r="L26" s="120" t="s">
        <v>124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</row>
    <row r="28" spans="1:57" ht="24.75" customHeight="1">
      <c r="A28" s="118" t="s">
        <v>13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9" t="s">
        <v>121</v>
      </c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</row>
    <row r="30" spans="1:57" ht="13.5">
      <c r="A30" s="85" t="s">
        <v>18</v>
      </c>
      <c r="B30" s="102"/>
      <c r="C30" s="103"/>
      <c r="D30" s="85" t="s">
        <v>20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85" t="s">
        <v>56</v>
      </c>
      <c r="AF30" s="102"/>
      <c r="AG30" s="102"/>
      <c r="AH30" s="102"/>
      <c r="AI30" s="102"/>
      <c r="AJ30" s="102"/>
      <c r="AK30" s="102"/>
      <c r="AL30" s="102"/>
      <c r="AM30" s="102"/>
      <c r="AN30" s="103"/>
      <c r="AO30" s="85" t="s">
        <v>57</v>
      </c>
      <c r="AP30" s="102"/>
      <c r="AQ30" s="102"/>
      <c r="AR30" s="102"/>
      <c r="AS30" s="102"/>
      <c r="AT30" s="103"/>
      <c r="AU30" s="85" t="s">
        <v>93</v>
      </c>
      <c r="AV30" s="102"/>
      <c r="AW30" s="102"/>
      <c r="AX30" s="102"/>
      <c r="AY30" s="102"/>
      <c r="AZ30" s="102"/>
      <c r="BA30" s="102"/>
      <c r="BB30" s="102"/>
      <c r="BC30" s="102"/>
      <c r="BD30" s="102"/>
      <c r="BE30" s="103"/>
    </row>
    <row r="31" spans="1:57" ht="13.5">
      <c r="A31" s="85">
        <v>1</v>
      </c>
      <c r="B31" s="102"/>
      <c r="C31" s="103"/>
      <c r="D31" s="85">
        <v>2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85">
        <v>3</v>
      </c>
      <c r="AF31" s="102"/>
      <c r="AG31" s="102"/>
      <c r="AH31" s="102"/>
      <c r="AI31" s="102"/>
      <c r="AJ31" s="102"/>
      <c r="AK31" s="102"/>
      <c r="AL31" s="102"/>
      <c r="AM31" s="102"/>
      <c r="AN31" s="103"/>
      <c r="AO31" s="85">
        <v>4</v>
      </c>
      <c r="AP31" s="102"/>
      <c r="AQ31" s="102"/>
      <c r="AR31" s="102"/>
      <c r="AS31" s="102"/>
      <c r="AT31" s="103"/>
      <c r="AU31" s="85">
        <v>5</v>
      </c>
      <c r="AV31" s="102"/>
      <c r="AW31" s="102"/>
      <c r="AX31" s="102"/>
      <c r="AY31" s="102"/>
      <c r="AZ31" s="102"/>
      <c r="BA31" s="102"/>
      <c r="BB31" s="102"/>
      <c r="BC31" s="102"/>
      <c r="BD31" s="102"/>
      <c r="BE31" s="103"/>
    </row>
    <row r="32" spans="1:57" ht="13.5">
      <c r="A32" s="85"/>
      <c r="B32" s="102"/>
      <c r="C32" s="103"/>
      <c r="D32" s="85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7"/>
      <c r="AF32" s="108"/>
      <c r="AG32" s="108"/>
      <c r="AH32" s="108"/>
      <c r="AI32" s="108"/>
      <c r="AJ32" s="108"/>
      <c r="AK32" s="108"/>
      <c r="AL32" s="108"/>
      <c r="AM32" s="108"/>
      <c r="AN32" s="89"/>
      <c r="AO32" s="107"/>
      <c r="AP32" s="108"/>
      <c r="AQ32" s="108"/>
      <c r="AR32" s="108"/>
      <c r="AS32" s="108"/>
      <c r="AT32" s="89"/>
      <c r="AU32" s="104"/>
      <c r="AV32" s="105"/>
      <c r="AW32" s="105"/>
      <c r="AX32" s="105"/>
      <c r="AY32" s="105"/>
      <c r="AZ32" s="105"/>
      <c r="BA32" s="105"/>
      <c r="BB32" s="105"/>
      <c r="BC32" s="105"/>
      <c r="BD32" s="105"/>
      <c r="BE32" s="106"/>
    </row>
    <row r="33" spans="1:57" ht="13.5">
      <c r="A33" s="85" t="s">
        <v>112</v>
      </c>
      <c r="B33" s="102"/>
      <c r="C33" s="103"/>
      <c r="D33" s="85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3"/>
      <c r="AE33" s="107"/>
      <c r="AF33" s="108"/>
      <c r="AG33" s="108"/>
      <c r="AH33" s="108"/>
      <c r="AI33" s="108"/>
      <c r="AJ33" s="108"/>
      <c r="AK33" s="108"/>
      <c r="AL33" s="108"/>
      <c r="AM33" s="108"/>
      <c r="AN33" s="89"/>
      <c r="AO33" s="107"/>
      <c r="AP33" s="108"/>
      <c r="AQ33" s="108"/>
      <c r="AR33" s="108"/>
      <c r="AS33" s="108"/>
      <c r="AT33" s="89"/>
      <c r="AU33" s="104">
        <f>AE33*AO33/100</f>
        <v>0</v>
      </c>
      <c r="AV33" s="105"/>
      <c r="AW33" s="105"/>
      <c r="AX33" s="105"/>
      <c r="AY33" s="105"/>
      <c r="AZ33" s="105"/>
      <c r="BA33" s="105"/>
      <c r="BB33" s="105"/>
      <c r="BC33" s="105"/>
      <c r="BD33" s="105"/>
      <c r="BE33" s="106"/>
    </row>
    <row r="34" spans="1:57" ht="13.5">
      <c r="A34" s="85"/>
      <c r="B34" s="102"/>
      <c r="C34" s="103"/>
      <c r="D34" s="81" t="s">
        <v>10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107">
        <f>SUM(AE32:AN33)</f>
        <v>0</v>
      </c>
      <c r="AF34" s="108"/>
      <c r="AG34" s="108"/>
      <c r="AH34" s="108"/>
      <c r="AI34" s="108"/>
      <c r="AJ34" s="108"/>
      <c r="AK34" s="108"/>
      <c r="AL34" s="108"/>
      <c r="AM34" s="108"/>
      <c r="AN34" s="89"/>
      <c r="AO34" s="107" t="s">
        <v>11</v>
      </c>
      <c r="AP34" s="108"/>
      <c r="AQ34" s="108"/>
      <c r="AR34" s="108"/>
      <c r="AS34" s="108"/>
      <c r="AT34" s="89"/>
      <c r="AU34" s="128">
        <f>ROUND(AU32+AU33,0)</f>
        <v>0</v>
      </c>
      <c r="AV34" s="129"/>
      <c r="AW34" s="129"/>
      <c r="AX34" s="129"/>
      <c r="AY34" s="129"/>
      <c r="AZ34" s="129"/>
      <c r="BA34" s="129"/>
      <c r="BB34" s="129"/>
      <c r="BC34" s="129"/>
      <c r="BD34" s="129"/>
      <c r="BE34" s="130"/>
    </row>
    <row r="35" spans="1:57" ht="13.5">
      <c r="A35" s="20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3.5">
      <c r="A36" s="20"/>
      <c r="B36" s="20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ht="13.5" customHeight="1"/>
    <row r="38" spans="1:57" ht="14.25">
      <c r="A38" s="48" t="s">
        <v>58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ht="31.5" customHeight="1"/>
    <row r="40" spans="1:57" ht="13.5">
      <c r="A40" s="5" t="s">
        <v>14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</row>
    <row r="42" spans="1:57" ht="13.5">
      <c r="A42" s="118" t="s">
        <v>13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</row>
    <row r="44" spans="1:57" ht="42.75" customHeight="1">
      <c r="A44" s="85" t="s">
        <v>18</v>
      </c>
      <c r="B44" s="102"/>
      <c r="C44" s="103"/>
      <c r="D44" s="85" t="s">
        <v>52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  <c r="AE44" s="85" t="s">
        <v>53</v>
      </c>
      <c r="AF44" s="102"/>
      <c r="AG44" s="102"/>
      <c r="AH44" s="102"/>
      <c r="AI44" s="102"/>
      <c r="AJ44" s="102"/>
      <c r="AK44" s="102"/>
      <c r="AL44" s="102"/>
      <c r="AM44" s="102"/>
      <c r="AN44" s="103"/>
      <c r="AO44" s="85" t="s">
        <v>54</v>
      </c>
      <c r="AP44" s="102"/>
      <c r="AQ44" s="102"/>
      <c r="AR44" s="102"/>
      <c r="AS44" s="102"/>
      <c r="AT44" s="102"/>
      <c r="AU44" s="102"/>
      <c r="AV44" s="102"/>
      <c r="AW44" s="103"/>
      <c r="AX44" s="85" t="s">
        <v>94</v>
      </c>
      <c r="AY44" s="102"/>
      <c r="AZ44" s="102"/>
      <c r="BA44" s="102"/>
      <c r="BB44" s="102"/>
      <c r="BC44" s="102"/>
      <c r="BD44" s="102"/>
      <c r="BE44" s="103"/>
    </row>
    <row r="45" spans="1:57" ht="45.75" customHeight="1">
      <c r="A45" s="85">
        <v>1</v>
      </c>
      <c r="B45" s="102"/>
      <c r="C45" s="103"/>
      <c r="D45" s="85">
        <v>2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3"/>
      <c r="AE45" s="85">
        <v>3</v>
      </c>
      <c r="AF45" s="102"/>
      <c r="AG45" s="102"/>
      <c r="AH45" s="102"/>
      <c r="AI45" s="102"/>
      <c r="AJ45" s="102"/>
      <c r="AK45" s="102"/>
      <c r="AL45" s="102"/>
      <c r="AM45" s="102"/>
      <c r="AN45" s="103"/>
      <c r="AO45" s="85">
        <v>4</v>
      </c>
      <c r="AP45" s="102"/>
      <c r="AQ45" s="102"/>
      <c r="AR45" s="102"/>
      <c r="AS45" s="102"/>
      <c r="AT45" s="102"/>
      <c r="AU45" s="102"/>
      <c r="AV45" s="102"/>
      <c r="AW45" s="103"/>
      <c r="AX45" s="85">
        <v>5</v>
      </c>
      <c r="AY45" s="102"/>
      <c r="AZ45" s="102"/>
      <c r="BA45" s="102"/>
      <c r="BB45" s="102"/>
      <c r="BC45" s="102"/>
      <c r="BD45" s="102"/>
      <c r="BE45" s="103"/>
    </row>
    <row r="46" spans="1:57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110"/>
      <c r="AP46" s="110"/>
      <c r="AQ46" s="110"/>
      <c r="AR46" s="110"/>
      <c r="AS46" s="110"/>
      <c r="AT46" s="110"/>
      <c r="AU46" s="110"/>
      <c r="AV46" s="110"/>
      <c r="AW46" s="110"/>
      <c r="AX46" s="80">
        <f>AE46*AO46</f>
        <v>0</v>
      </c>
      <c r="AY46" s="80"/>
      <c r="AZ46" s="80"/>
      <c r="BA46" s="80"/>
      <c r="BB46" s="80"/>
      <c r="BC46" s="80"/>
      <c r="BD46" s="80"/>
      <c r="BE46" s="80"/>
    </row>
    <row r="47" spans="1:57" ht="13.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110"/>
      <c r="AP47" s="110"/>
      <c r="AQ47" s="110"/>
      <c r="AR47" s="110"/>
      <c r="AS47" s="110"/>
      <c r="AT47" s="110"/>
      <c r="AU47" s="110"/>
      <c r="AV47" s="110"/>
      <c r="AW47" s="110"/>
      <c r="AX47" s="80">
        <f>AE47*AO47</f>
        <v>0</v>
      </c>
      <c r="AY47" s="80"/>
      <c r="AZ47" s="80"/>
      <c r="BA47" s="80"/>
      <c r="BB47" s="80"/>
      <c r="BC47" s="80"/>
      <c r="BD47" s="80"/>
      <c r="BE47" s="80"/>
    </row>
    <row r="48" spans="1:57" ht="13.5">
      <c r="A48" s="78"/>
      <c r="B48" s="78"/>
      <c r="C48" s="78"/>
      <c r="D48" s="81" t="s">
        <v>10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  <c r="AE48" s="80" t="s">
        <v>11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110" t="s">
        <v>11</v>
      </c>
      <c r="AP48" s="110"/>
      <c r="AQ48" s="110"/>
      <c r="AR48" s="110"/>
      <c r="AS48" s="110"/>
      <c r="AT48" s="110"/>
      <c r="AU48" s="110"/>
      <c r="AV48" s="110"/>
      <c r="AW48" s="110"/>
      <c r="AX48" s="80">
        <f>SUM(AX46:BE47)</f>
        <v>0</v>
      </c>
      <c r="AY48" s="80"/>
      <c r="AZ48" s="80"/>
      <c r="BA48" s="80"/>
      <c r="BB48" s="80"/>
      <c r="BC48" s="80"/>
      <c r="BD48" s="80"/>
      <c r="BE48" s="80"/>
    </row>
    <row r="49" ht="13.5" customHeight="1"/>
    <row r="50" spans="1:57" ht="30.75" customHeight="1">
      <c r="A50" s="124" t="s">
        <v>59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3.5" customHeight="1">
      <c r="A51" s="5" t="s">
        <v>14</v>
      </c>
      <c r="L51" s="120" t="s">
        <v>125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</row>
    <row r="53" spans="1:57" ht="26.25" customHeight="1">
      <c r="A53" s="118" t="s">
        <v>13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9" t="s">
        <v>121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</row>
    <row r="55" spans="1:57" ht="39" customHeight="1">
      <c r="A55" s="78" t="s">
        <v>18</v>
      </c>
      <c r="B55" s="78"/>
      <c r="C55" s="78"/>
      <c r="D55" s="78" t="s">
        <v>52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 t="s">
        <v>53</v>
      </c>
      <c r="AF55" s="78"/>
      <c r="AG55" s="78"/>
      <c r="AH55" s="78"/>
      <c r="AI55" s="78"/>
      <c r="AJ55" s="78"/>
      <c r="AK55" s="78"/>
      <c r="AL55" s="78"/>
      <c r="AM55" s="78"/>
      <c r="AN55" s="78"/>
      <c r="AO55" s="78" t="s">
        <v>54</v>
      </c>
      <c r="AP55" s="78"/>
      <c r="AQ55" s="78"/>
      <c r="AR55" s="78"/>
      <c r="AS55" s="78"/>
      <c r="AT55" s="78"/>
      <c r="AU55" s="78"/>
      <c r="AV55" s="78"/>
      <c r="AW55" s="78"/>
      <c r="AX55" s="78" t="s">
        <v>94</v>
      </c>
      <c r="AY55" s="78"/>
      <c r="AZ55" s="78"/>
      <c r="BA55" s="78"/>
      <c r="BB55" s="78"/>
      <c r="BC55" s="78"/>
      <c r="BD55" s="78"/>
      <c r="BE55" s="78"/>
    </row>
    <row r="56" spans="1:57" ht="13.5">
      <c r="A56" s="78">
        <v>1</v>
      </c>
      <c r="B56" s="78"/>
      <c r="C56" s="78"/>
      <c r="D56" s="78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>
        <v>3</v>
      </c>
      <c r="AF56" s="78"/>
      <c r="AG56" s="78"/>
      <c r="AH56" s="78"/>
      <c r="AI56" s="78"/>
      <c r="AJ56" s="78"/>
      <c r="AK56" s="78"/>
      <c r="AL56" s="78"/>
      <c r="AM56" s="78"/>
      <c r="AN56" s="78"/>
      <c r="AO56" s="78">
        <v>4</v>
      </c>
      <c r="AP56" s="78"/>
      <c r="AQ56" s="78"/>
      <c r="AR56" s="78"/>
      <c r="AS56" s="78"/>
      <c r="AT56" s="78"/>
      <c r="AU56" s="78"/>
      <c r="AV56" s="78"/>
      <c r="AW56" s="78"/>
      <c r="AX56" s="78">
        <v>5</v>
      </c>
      <c r="AY56" s="78"/>
      <c r="AZ56" s="78"/>
      <c r="BA56" s="78"/>
      <c r="BB56" s="78"/>
      <c r="BC56" s="78"/>
      <c r="BD56" s="78"/>
      <c r="BE56" s="78"/>
    </row>
    <row r="57" spans="1:57" ht="13.5">
      <c r="A57" s="78"/>
      <c r="B57" s="78"/>
      <c r="C57" s="78"/>
      <c r="D57" s="125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7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110"/>
      <c r="AP57" s="110"/>
      <c r="AQ57" s="110"/>
      <c r="AR57" s="110"/>
      <c r="AS57" s="110"/>
      <c r="AT57" s="110"/>
      <c r="AU57" s="110"/>
      <c r="AV57" s="110"/>
      <c r="AW57" s="110"/>
      <c r="AX57" s="80"/>
      <c r="AY57" s="80"/>
      <c r="AZ57" s="80"/>
      <c r="BA57" s="80"/>
      <c r="BB57" s="80"/>
      <c r="BC57" s="80"/>
      <c r="BD57" s="80"/>
      <c r="BE57" s="80"/>
    </row>
    <row r="58" spans="1:57" ht="13.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110"/>
      <c r="AP58" s="110"/>
      <c r="AQ58" s="110"/>
      <c r="AR58" s="110"/>
      <c r="AS58" s="110"/>
      <c r="AT58" s="110"/>
      <c r="AU58" s="110"/>
      <c r="AV58" s="110"/>
      <c r="AW58" s="110"/>
      <c r="AX58" s="80"/>
      <c r="AY58" s="80"/>
      <c r="AZ58" s="80"/>
      <c r="BA58" s="80"/>
      <c r="BB58" s="80"/>
      <c r="BC58" s="80"/>
      <c r="BD58" s="80"/>
      <c r="BE58" s="80"/>
    </row>
    <row r="59" spans="1:57" ht="13.5">
      <c r="A59" s="78"/>
      <c r="B59" s="78"/>
      <c r="C59" s="78"/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3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110"/>
      <c r="AP59" s="110"/>
      <c r="AQ59" s="110"/>
      <c r="AR59" s="110"/>
      <c r="AS59" s="110"/>
      <c r="AT59" s="110"/>
      <c r="AU59" s="110"/>
      <c r="AV59" s="110"/>
      <c r="AW59" s="110"/>
      <c r="AX59" s="80"/>
      <c r="AY59" s="80"/>
      <c r="AZ59" s="80"/>
      <c r="BA59" s="80"/>
      <c r="BB59" s="80"/>
      <c r="BC59" s="80"/>
      <c r="BD59" s="80"/>
      <c r="BE59" s="80"/>
    </row>
  </sheetData>
  <sheetProtection/>
  <mergeCells count="144">
    <mergeCell ref="AO58:AW58"/>
    <mergeCell ref="AX56:BE56"/>
    <mergeCell ref="AX58:BE58"/>
    <mergeCell ref="A59:C59"/>
    <mergeCell ref="D59:AD59"/>
    <mergeCell ref="AE59:AN59"/>
    <mergeCell ref="AO59:AW59"/>
    <mergeCell ref="AX59:BE59"/>
    <mergeCell ref="A58:C58"/>
    <mergeCell ref="D58:AD58"/>
    <mergeCell ref="AE58:AN58"/>
    <mergeCell ref="AX46:BE46"/>
    <mergeCell ref="AX57:BE57"/>
    <mergeCell ref="A56:C56"/>
    <mergeCell ref="D56:AD56"/>
    <mergeCell ref="AE56:AN56"/>
    <mergeCell ref="AO56:AW56"/>
    <mergeCell ref="A57:C57"/>
    <mergeCell ref="D57:AD57"/>
    <mergeCell ref="AE57:AN57"/>
    <mergeCell ref="A42:T42"/>
    <mergeCell ref="A47:C47"/>
    <mergeCell ref="D47:AD47"/>
    <mergeCell ref="A55:C55"/>
    <mergeCell ref="D55:AD55"/>
    <mergeCell ref="AO57:AW57"/>
    <mergeCell ref="A45:C45"/>
    <mergeCell ref="AO48:AW48"/>
    <mergeCell ref="A46:C46"/>
    <mergeCell ref="D46:AD46"/>
    <mergeCell ref="AE55:AN55"/>
    <mergeCell ref="AO55:AW55"/>
    <mergeCell ref="D45:AD45"/>
    <mergeCell ref="AE45:AN45"/>
    <mergeCell ref="AE47:AN47"/>
    <mergeCell ref="AX47:BE47"/>
    <mergeCell ref="AX45:BE45"/>
    <mergeCell ref="U53:BE53"/>
    <mergeCell ref="D48:AD48"/>
    <mergeCell ref="AX55:BE55"/>
    <mergeCell ref="D44:AD44"/>
    <mergeCell ref="AE44:AN44"/>
    <mergeCell ref="AO44:AW44"/>
    <mergeCell ref="AO45:AW45"/>
    <mergeCell ref="AO46:AW46"/>
    <mergeCell ref="AE46:AN46"/>
    <mergeCell ref="U42:BE42"/>
    <mergeCell ref="A50:BE50"/>
    <mergeCell ref="L51:BE51"/>
    <mergeCell ref="A53:T53"/>
    <mergeCell ref="AX44:BE44"/>
    <mergeCell ref="AX48:BE48"/>
    <mergeCell ref="A48:C48"/>
    <mergeCell ref="AE48:AN48"/>
    <mergeCell ref="AO47:AW47"/>
    <mergeCell ref="A44:C44"/>
    <mergeCell ref="A38:BE38"/>
    <mergeCell ref="L40:BE40"/>
    <mergeCell ref="AO12:AW12"/>
    <mergeCell ref="AX12:BE12"/>
    <mergeCell ref="AU20:BE20"/>
    <mergeCell ref="D21:AD21"/>
    <mergeCell ref="AE24:AN24"/>
    <mergeCell ref="AO24:AT24"/>
    <mergeCell ref="AU23:BE23"/>
    <mergeCell ref="AU21:BE21"/>
    <mergeCell ref="A10:C10"/>
    <mergeCell ref="A9:C9"/>
    <mergeCell ref="A12:C12"/>
    <mergeCell ref="A14:BE14"/>
    <mergeCell ref="D12:AD12"/>
    <mergeCell ref="AE12:AN12"/>
    <mergeCell ref="AX9:BE9"/>
    <mergeCell ref="D10:AD10"/>
    <mergeCell ref="A11:C11"/>
    <mergeCell ref="D11:AD11"/>
    <mergeCell ref="AX8:BE8"/>
    <mergeCell ref="L4:BE4"/>
    <mergeCell ref="A6:T6"/>
    <mergeCell ref="U6:BE6"/>
    <mergeCell ref="AX10:BE10"/>
    <mergeCell ref="D9:AD9"/>
    <mergeCell ref="AE9:AN9"/>
    <mergeCell ref="AO9:AW9"/>
    <mergeCell ref="AE10:AN10"/>
    <mergeCell ref="AO10:AW10"/>
    <mergeCell ref="L16:BE16"/>
    <mergeCell ref="A18:T18"/>
    <mergeCell ref="U18:BE18"/>
    <mergeCell ref="A20:C20"/>
    <mergeCell ref="A21:C21"/>
    <mergeCell ref="A2:BE2"/>
    <mergeCell ref="A8:C8"/>
    <mergeCell ref="D8:AD8"/>
    <mergeCell ref="AE8:AN8"/>
    <mergeCell ref="AO8:AW8"/>
    <mergeCell ref="AO23:AT23"/>
    <mergeCell ref="AX11:BE11"/>
    <mergeCell ref="AU22:BE22"/>
    <mergeCell ref="AO22:AT22"/>
    <mergeCell ref="D20:AD20"/>
    <mergeCell ref="AE20:AN20"/>
    <mergeCell ref="AO20:AT20"/>
    <mergeCell ref="AE22:AN22"/>
    <mergeCell ref="AE11:AN11"/>
    <mergeCell ref="AO11:AW11"/>
    <mergeCell ref="AU24:BE24"/>
    <mergeCell ref="A23:C23"/>
    <mergeCell ref="D23:AD23"/>
    <mergeCell ref="AE21:AN21"/>
    <mergeCell ref="AO21:AT21"/>
    <mergeCell ref="A22:C22"/>
    <mergeCell ref="D22:AD22"/>
    <mergeCell ref="AE23:AN23"/>
    <mergeCell ref="A24:C24"/>
    <mergeCell ref="D24:AD24"/>
    <mergeCell ref="L26:BE26"/>
    <mergeCell ref="A28:T28"/>
    <mergeCell ref="U28:BE28"/>
    <mergeCell ref="A30:C30"/>
    <mergeCell ref="D30:AD30"/>
    <mergeCell ref="AE30:AN30"/>
    <mergeCell ref="AO30:AT30"/>
    <mergeCell ref="AU30:BE30"/>
    <mergeCell ref="AU31:BE31"/>
    <mergeCell ref="A32:C32"/>
    <mergeCell ref="D32:AD32"/>
    <mergeCell ref="AE32:AN32"/>
    <mergeCell ref="AO32:AT32"/>
    <mergeCell ref="AU32:BE32"/>
    <mergeCell ref="A31:C31"/>
    <mergeCell ref="D31:AD31"/>
    <mergeCell ref="AE31:AN31"/>
    <mergeCell ref="AO31:AT31"/>
    <mergeCell ref="AU33:BE33"/>
    <mergeCell ref="A34:C34"/>
    <mergeCell ref="D34:AD34"/>
    <mergeCell ref="AE34:AN34"/>
    <mergeCell ref="AO34:AT34"/>
    <mergeCell ref="AU34:BE34"/>
    <mergeCell ref="A33:C33"/>
    <mergeCell ref="D33:AD33"/>
    <mergeCell ref="AE33:AN33"/>
    <mergeCell ref="AO33:AT33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Ольга</cp:lastModifiedBy>
  <cp:lastPrinted>2019-01-13T07:50:12Z</cp:lastPrinted>
  <dcterms:created xsi:type="dcterms:W3CDTF">2016-11-07T12:45:53Z</dcterms:created>
  <dcterms:modified xsi:type="dcterms:W3CDTF">2019-01-27T14:14:33Z</dcterms:modified>
  <cp:category/>
  <cp:version/>
  <cp:contentType/>
  <cp:contentStatus/>
</cp:coreProperties>
</file>